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300"/>
  </bookViews>
  <sheets>
    <sheet name="Class Schedule" sheetId="2" r:id="rId1"/>
    <sheet name="Class List" sheetId="1" r:id="rId2"/>
  </sheets>
  <definedNames>
    <definedName name="_xlnm._FilterDatabase" localSheetId="0" hidden="1">'Class Schedule'!$B$3:$I$56</definedName>
    <definedName name="Cal_Endtime">0.999305555555556</definedName>
    <definedName name="ColumnTitle2">ClassList[[#Headers],[CLASS]]</definedName>
    <definedName name="ColumnTitleRegion..H2.1">'Class Schedule'!$G$1</definedName>
    <definedName name="CurrentTime">TIME(HOUR(NOW()),MINUTE(NOW()),SECOND(NOW()))</definedName>
    <definedName name="Increment">TIME(0,MinuteInterval,0)</definedName>
    <definedName name="LastRow">MAX(MATCH(9.99E+307,'Class Schedule'!$B:$B),MATCH(REPT("z",255),'Class Schedule'!$B:$B))</definedName>
    <definedName name="MinuteInterval">--LEFT(MinuteText,2)</definedName>
    <definedName name="MinuteText">'Class Schedule'!$H$2</definedName>
    <definedName name="_xlnm.Print_Titles" localSheetId="1">'Class List'!$2:$2</definedName>
    <definedName name="_xlnm.Print_Titles" localSheetId="0">'Class Schedule'!$3:$3</definedName>
    <definedName name="ScheduleStart">'Class Schedule'!$G$2</definedName>
    <definedName name="ThisCol">'Class Schedule'!A$4:INDEX('Class Schedule'!A:A,LastRow,1)</definedName>
    <definedName name="ThisRow">'Class Schedule'!$C1:$I1</definedName>
    <definedName name="ThisWeekday">CHOOSE(WEEKDAY(TODAY()),"Sunday","Monday","Tuesday","Wednesday","Thursday","Friday","Saturday")</definedName>
    <definedName name="Times">ClassSchedule[TIME]</definedName>
    <definedName name="Title1">ClassSchedule[[#Headers],[TIME]]</definedName>
  </definedNames>
  <calcPr calcId="162913"/>
</workbook>
</file>

<file path=xl/calcChain.xml><?xml version="1.0" encoding="utf-8"?>
<calcChain xmlns="http://schemas.openxmlformats.org/spreadsheetml/2006/main">
  <c r="B4" i="2"/>
  <c r="H10" i="1" l="1"/>
  <c r="H9" l="1"/>
  <c r="B5" i="2" l="1"/>
  <c r="D5" l="1"/>
  <c r="B6"/>
  <c r="H3" i="1"/>
  <c r="E5" i="2" s="1"/>
  <c r="H4" i="1"/>
  <c r="H5"/>
  <c r="H6"/>
  <c r="I5" i="2" s="1"/>
  <c r="H7" i="1"/>
  <c r="H8"/>
  <c r="G5" i="2" l="1"/>
  <c r="H5"/>
  <c r="G6"/>
  <c r="F6"/>
  <c r="I6"/>
  <c r="E6"/>
  <c r="H6"/>
  <c r="C6"/>
  <c r="D6"/>
  <c r="I4"/>
  <c r="G4"/>
  <c r="E4"/>
  <c r="C4"/>
  <c r="H4"/>
  <c r="F4"/>
  <c r="D4"/>
  <c r="C5"/>
  <c r="F5"/>
  <c r="B7"/>
  <c r="H7" l="1"/>
  <c r="D7"/>
  <c r="C7"/>
  <c r="I7"/>
  <c r="G7"/>
  <c r="F7"/>
  <c r="E7"/>
  <c r="B8"/>
  <c r="I8" l="1"/>
  <c r="E8"/>
  <c r="H8"/>
  <c r="D8"/>
  <c r="C8"/>
  <c r="G8"/>
  <c r="F8"/>
  <c r="B9"/>
  <c r="F9" l="1"/>
  <c r="E9"/>
  <c r="H9"/>
  <c r="D9"/>
  <c r="C9"/>
  <c r="I9"/>
  <c r="G9"/>
  <c r="B10"/>
  <c r="G10" l="1"/>
  <c r="C10"/>
  <c r="F10"/>
  <c r="I10"/>
  <c r="E10"/>
  <c r="D10"/>
  <c r="H10"/>
  <c r="B11"/>
  <c r="H11" l="1"/>
  <c r="D11"/>
  <c r="I11"/>
  <c r="G11"/>
  <c r="C11"/>
  <c r="F11"/>
  <c r="E11"/>
  <c r="B12"/>
  <c r="I12" l="1"/>
  <c r="E12"/>
  <c r="H12"/>
  <c r="D12"/>
  <c r="G12"/>
  <c r="C12"/>
  <c r="F12"/>
  <c r="B13"/>
  <c r="F13" l="1"/>
  <c r="E13"/>
  <c r="H13"/>
  <c r="D13"/>
  <c r="G13"/>
  <c r="C13"/>
  <c r="I13"/>
  <c r="B14"/>
  <c r="G14" l="1"/>
  <c r="C14"/>
  <c r="F14"/>
  <c r="I14"/>
  <c r="E14"/>
  <c r="D14"/>
  <c r="H14"/>
  <c r="B15"/>
  <c r="H15" l="1"/>
  <c r="D15"/>
  <c r="I15"/>
  <c r="G15"/>
  <c r="C15"/>
  <c r="F15"/>
  <c r="E15"/>
  <c r="B16"/>
  <c r="I16" l="1"/>
  <c r="E16"/>
  <c r="H16"/>
  <c r="D16"/>
  <c r="G16"/>
  <c r="C16"/>
  <c r="F16"/>
  <c r="B17"/>
  <c r="F17" l="1"/>
  <c r="E17"/>
  <c r="H17"/>
  <c r="D17"/>
  <c r="I17"/>
  <c r="G17"/>
  <c r="C17"/>
  <c r="B18"/>
  <c r="G18" l="1"/>
  <c r="C18"/>
  <c r="F18"/>
  <c r="I18"/>
  <c r="E18"/>
  <c r="H18"/>
  <c r="D18"/>
  <c r="B19"/>
  <c r="H19" l="1"/>
  <c r="D19"/>
  <c r="I19"/>
  <c r="G19"/>
  <c r="C19"/>
  <c r="F19"/>
  <c r="E19"/>
  <c r="B20"/>
  <c r="I20" l="1"/>
  <c r="E20"/>
  <c r="H20"/>
  <c r="D20"/>
  <c r="G20"/>
  <c r="C20"/>
  <c r="F20"/>
  <c r="B21"/>
  <c r="F21" l="1"/>
  <c r="E21"/>
  <c r="H21"/>
  <c r="D21"/>
  <c r="I21"/>
  <c r="G21"/>
  <c r="C21"/>
  <c r="B22"/>
  <c r="G22" l="1"/>
  <c r="C22"/>
  <c r="F22"/>
  <c r="I22"/>
  <c r="E22"/>
  <c r="H22"/>
  <c r="D22"/>
  <c r="B23"/>
  <c r="H23" l="1"/>
  <c r="D23"/>
  <c r="I23"/>
  <c r="G23"/>
  <c r="C23"/>
  <c r="F23"/>
  <c r="E23"/>
  <c r="B24"/>
  <c r="I24" l="1"/>
  <c r="E24"/>
  <c r="H24"/>
  <c r="D24"/>
  <c r="G24"/>
  <c r="C24"/>
  <c r="F24"/>
  <c r="B25"/>
  <c r="F25" l="1"/>
  <c r="E25"/>
  <c r="H25"/>
  <c r="D25"/>
  <c r="C25"/>
  <c r="G25"/>
  <c r="I25"/>
  <c r="B26"/>
  <c r="G26" l="1"/>
  <c r="C26"/>
  <c r="F26"/>
  <c r="I26"/>
  <c r="E26"/>
  <c r="H26"/>
  <c r="D26"/>
  <c r="B27"/>
  <c r="H27" l="1"/>
  <c r="D27"/>
  <c r="I27"/>
  <c r="G27"/>
  <c r="F27"/>
  <c r="C27"/>
  <c r="E27"/>
  <c r="B28"/>
  <c r="I28" l="1"/>
  <c r="E28"/>
  <c r="H28"/>
  <c r="D28"/>
  <c r="G28"/>
  <c r="F28"/>
  <c r="C28"/>
  <c r="B29"/>
  <c r="F29" l="1"/>
  <c r="E29"/>
  <c r="H29"/>
  <c r="D29"/>
  <c r="G29"/>
  <c r="C29"/>
  <c r="I29"/>
  <c r="B30"/>
  <c r="G30" l="1"/>
  <c r="F30"/>
  <c r="I30"/>
  <c r="E30"/>
  <c r="D30"/>
  <c r="C30"/>
  <c r="H30"/>
  <c r="B31"/>
  <c r="H31" l="1"/>
  <c r="D31"/>
  <c r="I31"/>
  <c r="G31"/>
  <c r="F31"/>
  <c r="C31"/>
  <c r="E31"/>
  <c r="B32"/>
  <c r="I32" l="1"/>
  <c r="E32"/>
  <c r="H32"/>
  <c r="D32"/>
  <c r="G32"/>
  <c r="F32"/>
  <c r="C32"/>
  <c r="B33"/>
  <c r="F33" l="1"/>
  <c r="E33"/>
  <c r="H33"/>
  <c r="D33"/>
  <c r="I33"/>
  <c r="G33"/>
  <c r="C33"/>
  <c r="B34"/>
  <c r="G34" l="1"/>
  <c r="F34"/>
  <c r="I34"/>
  <c r="E34"/>
  <c r="H34"/>
  <c r="C34"/>
  <c r="D34"/>
  <c r="B35"/>
  <c r="H35" l="1"/>
  <c r="D35"/>
  <c r="I35"/>
  <c r="G35"/>
  <c r="F35"/>
  <c r="E35"/>
  <c r="C35"/>
  <c r="B36"/>
  <c r="I36" l="1"/>
  <c r="E36"/>
  <c r="H36"/>
  <c r="D36"/>
  <c r="G36"/>
  <c r="F36"/>
  <c r="C36"/>
  <c r="B37"/>
  <c r="F37" l="1"/>
  <c r="E37"/>
  <c r="H37"/>
  <c r="D37"/>
  <c r="I37"/>
  <c r="C37"/>
  <c r="G37"/>
  <c r="B38"/>
  <c r="G38" l="1"/>
  <c r="F38"/>
  <c r="I38"/>
  <c r="E38"/>
  <c r="C38"/>
  <c r="H38"/>
  <c r="D38"/>
  <c r="B39"/>
  <c r="H39" l="1"/>
  <c r="D39"/>
  <c r="I39"/>
  <c r="G39"/>
  <c r="F39"/>
  <c r="E39"/>
  <c r="C39"/>
  <c r="B40"/>
  <c r="I40" l="1"/>
  <c r="E40"/>
  <c r="H40"/>
  <c r="D40"/>
  <c r="G40"/>
  <c r="F40"/>
  <c r="C40"/>
  <c r="B41"/>
  <c r="F41" l="1"/>
  <c r="E41"/>
  <c r="H41"/>
  <c r="D41"/>
  <c r="I41"/>
  <c r="G41"/>
  <c r="C41"/>
  <c r="B42"/>
  <c r="G42" l="1"/>
  <c r="F42"/>
  <c r="I42"/>
  <c r="E42"/>
  <c r="C42"/>
  <c r="H42"/>
  <c r="D42"/>
  <c r="B43"/>
  <c r="H43" l="1"/>
  <c r="D43"/>
  <c r="I43"/>
  <c r="G43"/>
  <c r="F43"/>
  <c r="C43"/>
  <c r="E43"/>
  <c r="B44"/>
  <c r="I44" l="1"/>
  <c r="E44"/>
  <c r="H44"/>
  <c r="D44"/>
  <c r="G44"/>
  <c r="F44"/>
  <c r="C44"/>
  <c r="B45"/>
  <c r="F45" l="1"/>
  <c r="E45"/>
  <c r="H45"/>
  <c r="D45"/>
  <c r="G45"/>
  <c r="C45"/>
  <c r="I45"/>
  <c r="B46"/>
  <c r="G46" l="1"/>
  <c r="F46"/>
  <c r="I46"/>
  <c r="E46"/>
  <c r="D46"/>
  <c r="C46"/>
  <c r="H46"/>
  <c r="B47"/>
  <c r="H47" l="1"/>
  <c r="D47"/>
  <c r="I47"/>
  <c r="G47"/>
  <c r="F47"/>
  <c r="C47"/>
  <c r="E47"/>
  <c r="B48"/>
  <c r="I48" l="1"/>
  <c r="E48"/>
  <c r="H48"/>
  <c r="D48"/>
  <c r="G48"/>
  <c r="F48"/>
  <c r="C48"/>
  <c r="B49"/>
  <c r="F49" l="1"/>
  <c r="E49"/>
  <c r="H49"/>
  <c r="D49"/>
  <c r="C49"/>
  <c r="I49"/>
  <c r="G49"/>
  <c r="B50"/>
  <c r="G50" l="1"/>
  <c r="F50"/>
  <c r="I50"/>
  <c r="E50"/>
  <c r="H50"/>
  <c r="C50"/>
  <c r="D50"/>
  <c r="B51"/>
  <c r="H51" l="1"/>
  <c r="D51"/>
  <c r="I51"/>
  <c r="G51"/>
  <c r="F51"/>
  <c r="E51"/>
  <c r="C51"/>
  <c r="B52"/>
  <c r="I52" l="1"/>
  <c r="E52"/>
  <c r="H52"/>
  <c r="D52"/>
  <c r="G52"/>
  <c r="C52"/>
  <c r="F52"/>
  <c r="B53"/>
  <c r="F53" l="1"/>
  <c r="E53"/>
  <c r="H53"/>
  <c r="D53"/>
  <c r="I53"/>
  <c r="G53"/>
  <c r="C53"/>
  <c r="B54"/>
  <c r="G54" l="1"/>
  <c r="F54"/>
  <c r="I54"/>
  <c r="E54"/>
  <c r="C54"/>
  <c r="H54"/>
  <c r="D54"/>
  <c r="B55"/>
  <c r="H55" l="1"/>
  <c r="D55"/>
  <c r="I55"/>
  <c r="G55"/>
  <c r="F55"/>
  <c r="E55"/>
  <c r="C55"/>
  <c r="B56"/>
  <c r="I56" l="1"/>
  <c r="E56"/>
  <c r="H56"/>
  <c r="D56"/>
  <c r="G56"/>
  <c r="F56"/>
  <c r="C56"/>
</calcChain>
</file>

<file path=xl/sharedStrings.xml><?xml version="1.0" encoding="utf-8"?>
<sst xmlns="http://schemas.openxmlformats.org/spreadsheetml/2006/main" count="54" uniqueCount="33">
  <si>
    <t>Technical Writing</t>
  </si>
  <si>
    <t>ID</t>
  </si>
  <si>
    <t>WR-121</t>
  </si>
  <si>
    <t>Public Speaking</t>
  </si>
  <si>
    <t>SP-111</t>
  </si>
  <si>
    <t>Algebra</t>
  </si>
  <si>
    <t>MTH-113</t>
  </si>
  <si>
    <t>Building A</t>
  </si>
  <si>
    <t>Building B</t>
  </si>
  <si>
    <t>Building C</t>
  </si>
  <si>
    <t>CLASS SCHEDULE</t>
  </si>
  <si>
    <t>SCHEDULE START</t>
  </si>
  <si>
    <t>TIME INTERVAL</t>
  </si>
  <si>
    <t>TIME</t>
  </si>
  <si>
    <t>SUNDAY</t>
  </si>
  <si>
    <t>MONDAY</t>
  </si>
  <si>
    <t>TUESDAY</t>
  </si>
  <si>
    <t>WEDNESDAY</t>
  </si>
  <si>
    <t>THURSDAY</t>
  </si>
  <si>
    <t>FRIDAY</t>
  </si>
  <si>
    <t>SATURDAY</t>
  </si>
  <si>
    <t>CLASS LIST</t>
  </si>
  <si>
    <t>CLASS</t>
  </si>
  <si>
    <t>DAY</t>
  </si>
  <si>
    <t>LOCATION</t>
  </si>
  <si>
    <t>START TIME</t>
  </si>
  <si>
    <t>END TIME</t>
  </si>
  <si>
    <t>UNIQUE</t>
  </si>
  <si>
    <t>15 MIN</t>
  </si>
  <si>
    <t>Health &amp; Fitness</t>
  </si>
  <si>
    <t>HPE-295</t>
  </si>
  <si>
    <t>Class List</t>
  </si>
  <si>
    <t>Class Schedule</t>
  </si>
</sst>
</file>

<file path=xl/styles.xml><?xml version="1.0" encoding="utf-8"?>
<styleSheet xmlns="http://schemas.openxmlformats.org/spreadsheetml/2006/main">
  <numFmts count="2">
    <numFmt numFmtId="164" formatCode="[$-409]h:mm\ AM/PM;@"/>
    <numFmt numFmtId="165" formatCode=";;;@"/>
  </numFmts>
  <fonts count="7">
    <font>
      <sz val="11"/>
      <color theme="1" tint="0.34998626667073579"/>
      <name val="Arial"/>
      <family val="2"/>
      <scheme val="minor"/>
    </font>
    <font>
      <b/>
      <sz val="26"/>
      <color theme="0"/>
      <name val="Arial"/>
      <family val="2"/>
      <scheme val="major"/>
    </font>
    <font>
      <sz val="14"/>
      <color theme="5" tint="0.79998168889431442"/>
      <name val="Arial"/>
      <family val="2"/>
      <scheme val="major"/>
    </font>
    <font>
      <sz val="11"/>
      <color theme="1" tint="0.34998626667073579"/>
      <name val="Arial"/>
      <family val="2"/>
      <scheme val="minor"/>
    </font>
    <font>
      <b/>
      <sz val="11"/>
      <color theme="0"/>
      <name val="Arial"/>
      <family val="2"/>
      <scheme val="major"/>
    </font>
    <font>
      <b/>
      <u/>
      <sz val="11"/>
      <color theme="5" tint="0.79998168889431442"/>
      <name val="Arial"/>
      <family val="2"/>
      <scheme val="minor"/>
    </font>
    <font>
      <b/>
      <sz val="12"/>
      <color theme="5" tint="0.79976805932798245"/>
      <name val="Arial"/>
      <family val="2"/>
      <scheme val="minor"/>
    </font>
  </fonts>
  <fills count="4">
    <fill>
      <patternFill patternType="none"/>
    </fill>
    <fill>
      <patternFill patternType="gray125"/>
    </fill>
    <fill>
      <patternFill patternType="solid">
        <fgColor theme="1" tint="0.24994659260841701"/>
        <bgColor indexed="64"/>
      </patternFill>
    </fill>
    <fill>
      <patternFill patternType="solid">
        <fgColor theme="4" tint="-0.499984740745262"/>
        <bgColor indexed="64"/>
      </patternFill>
    </fill>
  </fills>
  <borders count="4">
    <border>
      <left/>
      <right/>
      <top/>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s>
  <cellStyleXfs count="9">
    <xf numFmtId="0" fontId="0" fillId="0" borderId="0"/>
    <xf numFmtId="0" fontId="1" fillId="2" borderId="1" applyNumberFormat="0" applyProtection="0">
      <alignment horizontal="left" vertical="center" indent="1"/>
    </xf>
    <xf numFmtId="0" fontId="4" fillId="2" borderId="0" applyNumberFormat="0" applyBorder="0" applyProtection="0">
      <alignment horizontal="center" vertical="center"/>
    </xf>
    <xf numFmtId="0" fontId="4" fillId="2" borderId="2" applyProtection="0">
      <alignment horizontal="center"/>
    </xf>
    <xf numFmtId="18" fontId="2" fillId="2" borderId="2" applyAlignment="0" applyProtection="0"/>
    <xf numFmtId="164" fontId="3" fillId="0" borderId="0">
      <alignment horizontal="center" vertical="center"/>
    </xf>
    <xf numFmtId="165" fontId="3" fillId="0" borderId="0">
      <alignment horizontal="center" vertical="center" wrapText="1"/>
    </xf>
    <xf numFmtId="0" fontId="6" fillId="2" borderId="2" applyNumberFormat="0" applyProtection="0">
      <alignment horizontal="right" vertical="center" indent="1"/>
    </xf>
    <xf numFmtId="0" fontId="5" fillId="0" borderId="0" applyNumberFormat="0" applyFill="0" applyBorder="0" applyAlignment="0" applyProtection="0"/>
  </cellStyleXfs>
  <cellXfs count="16">
    <xf numFmtId="0" fontId="0" fillId="0" borderId="0" xfId="0"/>
    <xf numFmtId="0" fontId="0" fillId="0" borderId="0" xfId="0" applyAlignment="1">
      <alignment horizontal="left" vertical="center"/>
    </xf>
    <xf numFmtId="0" fontId="0" fillId="0" borderId="0" xfId="0" applyFont="1" applyFill="1" applyBorder="1" applyAlignment="1">
      <alignment horizontal="center" vertical="center"/>
    </xf>
    <xf numFmtId="0" fontId="0" fillId="0" borderId="0" xfId="0" applyAlignment="1">
      <alignment horizontal="center" vertical="center"/>
    </xf>
    <xf numFmtId="0" fontId="4" fillId="2" borderId="2" xfId="3" applyAlignment="1">
      <alignment horizontal="center" vertical="center"/>
    </xf>
    <xf numFmtId="164" fontId="3" fillId="0" borderId="0" xfId="5">
      <alignment horizontal="center" vertical="center"/>
    </xf>
    <xf numFmtId="0" fontId="4" fillId="2" borderId="2" xfId="3">
      <alignment horizontal="center"/>
    </xf>
    <xf numFmtId="18" fontId="2" fillId="2" borderId="2" xfId="4" applyAlignment="1" applyProtection="1">
      <alignment horizontal="center" vertical="top"/>
      <protection locked="0"/>
    </xf>
    <xf numFmtId="165" fontId="3" fillId="0" borderId="0" xfId="6">
      <alignment horizontal="center" vertical="center" wrapText="1"/>
    </xf>
    <xf numFmtId="0" fontId="4" fillId="2" borderId="2" xfId="2" applyBorder="1">
      <alignment horizontal="center" vertical="center"/>
    </xf>
    <xf numFmtId="0" fontId="4" fillId="2" borderId="0" xfId="2" applyNumberFormat="1">
      <alignment horizontal="center" vertical="center"/>
    </xf>
    <xf numFmtId="0" fontId="4" fillId="3" borderId="2" xfId="2" applyFill="1" applyBorder="1">
      <alignment horizontal="center" vertical="center"/>
    </xf>
    <xf numFmtId="165" fontId="3" fillId="3" borderId="0" xfId="6" applyFill="1">
      <alignment horizontal="center" vertical="center" wrapText="1"/>
    </xf>
    <xf numFmtId="0" fontId="1" fillId="2" borderId="0" xfId="1" applyBorder="1" applyAlignment="1">
      <alignment horizontal="left" vertical="center" indent="1"/>
    </xf>
    <xf numFmtId="0" fontId="6" fillId="2" borderId="3" xfId="7" applyBorder="1">
      <alignment horizontal="right" vertical="center" indent="1"/>
    </xf>
    <xf numFmtId="0" fontId="6" fillId="2" borderId="2" xfId="7">
      <alignment horizontal="right" vertical="center" indent="1"/>
    </xf>
  </cellXfs>
  <cellStyles count="9">
    <cellStyle name="Followed Hyperlink" xfId="8" builtinId="9" customBuiltin="1"/>
    <cellStyle name="Heading 1" xfId="1" builtinId="16" customBuiltin="1"/>
    <cellStyle name="Heading 2" xfId="3" builtinId="17" customBuiltin="1"/>
    <cellStyle name="Heading 3" xfId="4" builtinId="18" customBuiltin="1"/>
    <cellStyle name="Heading 4" xfId="2" builtinId="19" customBuiltin="1"/>
    <cellStyle name="Hyperlink" xfId="7" builtinId="8" customBuiltin="1"/>
    <cellStyle name="Normal" xfId="0" builtinId="0" customBuiltin="1"/>
    <cellStyle name="Table_Details" xfId="6"/>
    <cellStyle name="Time" xfId="5"/>
  </cellStyles>
  <dxfs count="26">
    <dxf>
      <alignment horizontal="center" vertical="center" textRotation="0" wrapText="0" indent="0" relativeIndent="255"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font>
        <color theme="1" tint="0.34998626667073579"/>
      </font>
      <border>
        <left/>
        <right/>
        <top/>
        <bottom/>
        <vertical/>
        <horizontal/>
      </border>
    </dxf>
    <dxf>
      <font>
        <color theme="0"/>
      </font>
      <fill>
        <patternFill>
          <bgColor theme="0"/>
        </patternFill>
      </fill>
      <border>
        <left/>
        <right/>
        <top/>
        <bottom/>
        <vertical/>
        <horizontal/>
      </border>
    </dxf>
    <dxf>
      <font>
        <color theme="2" tint="-0.499984740745262"/>
      </font>
    </dxf>
    <dxf>
      <font>
        <color theme="1" tint="0.34998626667073579"/>
      </font>
      <fill>
        <patternFill patternType="none">
          <bgColor auto="1"/>
        </patternFill>
      </fill>
      <border>
        <top style="thin">
          <color theme="1" tint="0.34998626667073579"/>
        </top>
        <bottom style="thin">
          <color theme="1" tint="0.34998626667073579"/>
        </bottom>
        <vertical/>
        <horizontal/>
      </border>
    </dxf>
    <dxf>
      <font>
        <b/>
        <i val="0"/>
        <color theme="5" tint="-0.499984740745262"/>
      </font>
      <fill>
        <patternFill>
          <bgColor theme="6" tint="0.79998168889431442"/>
        </patternFill>
      </fill>
      <border>
        <top style="thin">
          <color theme="5"/>
        </top>
        <bottom style="thin">
          <color theme="5"/>
        </bottom>
        <vertical/>
        <horizontal/>
      </border>
    </dxf>
    <dxf>
      <font>
        <b/>
        <i val="0"/>
        <color theme="0"/>
      </font>
      <fill>
        <patternFill>
          <bgColor theme="5" tint="-0.499984740745262"/>
        </patternFill>
      </fill>
    </dxf>
    <dxf>
      <font>
        <color theme="0"/>
      </font>
    </dxf>
    <dxf>
      <font>
        <color theme="5" tint="0.79998168889431442"/>
      </font>
      <fill>
        <patternFill>
          <bgColor theme="5" tint="0.79998168889431442"/>
        </patternFill>
      </fill>
    </dxf>
    <dxf>
      <font>
        <b val="0"/>
        <i val="0"/>
        <color theme="2" tint="-0.89996032593768116"/>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b/>
        <i val="0"/>
        <color theme="0"/>
      </font>
      <fill>
        <patternFill>
          <bgColor theme="5" tint="-0.499984740745262"/>
        </patternFill>
      </fill>
      <border>
        <left/>
        <right/>
        <top/>
        <bottom/>
      </border>
    </dxf>
    <dxf>
      <font>
        <color theme="5" tint="-0.499984740745262"/>
      </font>
      <fill>
        <patternFill>
          <bgColor theme="5" tint="-0.499984740745262"/>
        </patternFill>
      </fill>
      <border>
        <left/>
        <right/>
        <top/>
        <bottom/>
        <vertical/>
        <horizontal/>
      </border>
    </dxf>
    <dxf>
      <font>
        <sz val="9"/>
        <color theme="1"/>
      </font>
      <border>
        <bottom style="thin">
          <color theme="5"/>
        </bottom>
        <vertical/>
        <horizontal/>
      </border>
    </dxf>
    <dxf>
      <font>
        <color theme="1"/>
      </font>
      <border diagonalUp="0" diagonalDown="0">
        <left/>
        <right/>
        <top/>
        <bottom/>
        <vertical/>
        <horizontal/>
      </border>
    </dxf>
    <dxf>
      <font>
        <color theme="1" tint="0.34998626667073579"/>
      </font>
      <fill>
        <patternFill patternType="solid">
          <fgColor theme="0" tint="-0.14996795556505021"/>
          <bgColor theme="2" tint="-9.9948118533890809E-2"/>
        </patternFill>
      </fill>
    </dxf>
    <dxf>
      <font>
        <b/>
        <i/>
        <color theme="1" tint="0.34998626667073579"/>
      </font>
      <border>
        <left/>
        <right/>
        <top style="thin">
          <color theme="0" tint="-0.34998626667073579"/>
        </top>
        <bottom style="thin">
          <color theme="0" tint="-0.34998626667073579"/>
        </bottom>
        <vertical/>
        <horizontal style="thin">
          <color theme="0" tint="-0.34998626667073579"/>
        </horizontal>
      </border>
    </dxf>
    <dxf>
      <font>
        <color theme="1" tint="0.34998626667073579"/>
      </font>
      <border diagonalUp="0" diagonalDown="0">
        <left/>
        <right/>
        <top style="medium">
          <color theme="0" tint="-0.34998626667073579"/>
        </top>
        <bottom style="thin">
          <color theme="0" tint="-0.34998626667073579"/>
        </bottom>
        <vertical/>
        <horizontal style="thin">
          <color theme="0" tint="-0.34998626667073579"/>
        </horizontal>
      </border>
    </dxf>
    <dxf>
      <font>
        <b/>
        <i val="0"/>
        <color theme="0"/>
      </font>
      <fill>
        <patternFill>
          <bgColor theme="1" tint="0.24994659260841701"/>
        </patternFill>
      </fill>
      <border>
        <top style="thin">
          <color theme="0"/>
        </top>
        <vertical style="thin">
          <color theme="0"/>
        </vertical>
      </border>
    </dxf>
    <dxf>
      <border>
        <top style="thin">
          <color theme="1" tint="0.34998626667073579"/>
        </top>
        <bottom style="thin">
          <color theme="1" tint="0.34998626667073579"/>
        </bottom>
        <horizontal style="thin">
          <color theme="1" tint="0.34998626667073579"/>
        </horizontal>
      </border>
    </dxf>
  </dxfs>
  <tableStyles count="2" defaultTableStyle="Class Schedule" defaultPivotStyle="PivotStyleMedium15">
    <tableStyle name="Class Schedule" pivot="0" count="5">
      <tableStyleElement type="wholeTable" dxfId="25"/>
      <tableStyleElement type="headerRow" dxfId="24"/>
      <tableStyleElement type="totalRow" dxfId="23"/>
      <tableStyleElement type="lastColumn" dxfId="22"/>
      <tableStyleElement type="firstRowStripe" dxfId="21"/>
    </tableStyle>
    <tableStyle name="Class Schedule Slicer" pivot="0" table="0" count="2">
      <tableStyleElement type="wholeTable" dxfId="20"/>
      <tableStyleElement type="headerRow" dxfId="19"/>
    </tableStyle>
  </tableStyle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Class Schedul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Class List'!A1"/></Relationships>
</file>

<file path=xl/drawings/_rels/drawing2.xml.rels><?xml version="1.0" encoding="UTF-8" standalone="yes"?>
<Relationships xmlns="http://schemas.openxmlformats.org/package/2006/relationships"><Relationship Id="rId1" Type="http://schemas.openxmlformats.org/officeDocument/2006/relationships/hyperlink" Target="#'Class Schedule'!A1"/></Relationships>
</file>

<file path=xl/drawings/drawing1.xml><?xml version="1.0" encoding="utf-8"?>
<xdr:wsDr xmlns:xdr="http://schemas.openxmlformats.org/drawingml/2006/spreadsheetDrawing" xmlns:a="http://schemas.openxmlformats.org/drawingml/2006/main">
  <xdr:twoCellAnchor editAs="oneCell">
    <xdr:from>
      <xdr:col>8</xdr:col>
      <xdr:colOff>1270498</xdr:colOff>
      <xdr:row>0</xdr:row>
      <xdr:rowOff>164852</xdr:rowOff>
    </xdr:from>
    <xdr:to>
      <xdr:col>8</xdr:col>
      <xdr:colOff>1404969</xdr:colOff>
      <xdr:row>1</xdr:row>
      <xdr:rowOff>109383</xdr:rowOff>
    </xdr:to>
    <xdr:sp macro="" textlink="">
      <xdr:nvSpPr>
        <xdr:cNvPr id="5" name="Arrow: Chevron 4" descr="arrow">
          <a:hlinkClick xmlns:r="http://schemas.openxmlformats.org/officeDocument/2006/relationships" r:id="rId1" tooltip="Select to navigate to Class List worksheet"/>
          <a:extLst>
            <a:ext uri="{FF2B5EF4-FFF2-40B4-BE49-F238E27FC236}">
              <a16:creationId xmlns:a16="http://schemas.microsoft.com/office/drawing/2014/main" xmlns="" id="{9C3B1660-A286-46BC-8C75-5618DCAA2DCA}"/>
            </a:ext>
          </a:extLst>
        </xdr:cNvPr>
        <xdr:cNvSpPr/>
      </xdr:nvSpPr>
      <xdr:spPr>
        <a:xfrm>
          <a:off x="10848415" y="164852"/>
          <a:ext cx="134471" cy="203823"/>
        </a:xfrm>
        <a:prstGeom prst="chevron">
          <a:avLst/>
        </a:prstGeom>
        <a:solidFill>
          <a:schemeClr val="accent2">
            <a:lumMod val="20000"/>
            <a:lumOff val="80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292100</xdr:colOff>
      <xdr:row>0</xdr:row>
      <xdr:rowOff>149225</xdr:rowOff>
    </xdr:from>
    <xdr:to>
      <xdr:col>6</xdr:col>
      <xdr:colOff>426571</xdr:colOff>
      <xdr:row>0</xdr:row>
      <xdr:rowOff>350931</xdr:rowOff>
    </xdr:to>
    <xdr:sp macro="" textlink="">
      <xdr:nvSpPr>
        <xdr:cNvPr id="4" name="Arrow: Chevron 3" descr="arrow">
          <a:hlinkClick xmlns:r="http://schemas.openxmlformats.org/officeDocument/2006/relationships" r:id="rId1" tooltip="Select to navigate to Class Schedule worksheet"/>
          <a:extLst>
            <a:ext uri="{FF2B5EF4-FFF2-40B4-BE49-F238E27FC236}">
              <a16:creationId xmlns:a16="http://schemas.microsoft.com/office/drawing/2014/main" xmlns="" id="{3827567C-2444-4A9B-8BA7-9AD7F5973BFF}"/>
            </a:ext>
          </a:extLst>
        </xdr:cNvPr>
        <xdr:cNvSpPr/>
      </xdr:nvSpPr>
      <xdr:spPr>
        <a:xfrm rot="10800000">
          <a:off x="8312150" y="149225"/>
          <a:ext cx="134471" cy="201706"/>
        </a:xfrm>
        <a:prstGeom prst="chevron">
          <a:avLst/>
        </a:prstGeom>
        <a:solidFill>
          <a:schemeClr val="accent2">
            <a:lumMod val="20000"/>
            <a:lumOff val="80000"/>
          </a:schemeClr>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tables/table1.xml><?xml version="1.0" encoding="utf-8"?>
<table xmlns="http://schemas.openxmlformats.org/spreadsheetml/2006/main" id="3" name="ClassSchedule" displayName="ClassSchedule" ref="B3:I56" headerRowCellStyle="Heading 4">
  <autoFilter ref="B3:I56"/>
  <tableColumns count="8">
    <tableColumn id="1" name="TIME" totalsRowLabel="Total" dataCellStyle="Time">
      <calculatedColumnFormula>B3+Increment</calculatedColumnFormula>
    </tableColumn>
    <tableColumn id="2" name="SUNDAY" dataDxfId="6" dataCellStyle="Table_Details">
      <calculatedColumnFormula>IFERROR(INDEX(ClassList[],MATCH(SUMPRODUCT((ClassList[DAY]=ClassSchedule[[#Headers],[SUNDAY]])*(ROUNDDOWN($B4,10)&gt;=ROUNDDOWN(ClassList[START TIME],10))*($B4&lt;=ClassList[END TIME]),ClassList[UNIQUE]),ClassList[UNIQUE],0),2),0)</calculatedColumnFormula>
    </tableColumn>
    <tableColumn id="3" name="MONDAY" dataDxfId="5" dataCellStyle="Table_Details">
      <calculatedColumnFormula>IFERROR(INDEX(ClassList[],MATCH(SUMPRODUCT((ClassList[DAY]=ClassSchedule[[#Headers],[MONDAY]])*(ROUNDDOWN($B4,10)&gt;=ROUNDDOWN(ClassList[START TIME],10))*($B4&lt;=ClassList[END TIME]),ClassList[UNIQUE]),ClassList[UNIQUE],0),2),0)</calculatedColumnFormula>
    </tableColumn>
    <tableColumn id="4" name="TUESDAY" dataDxfId="4" dataCellStyle="Table_Details">
      <calculatedColumnFormula>IFERROR(INDEX(ClassList[],MATCH(SUMPRODUCT((ClassList[DAY]=ClassSchedule[[#Headers],[TUESDAY]])*(ROUNDDOWN($B4,10)&gt;=ROUNDDOWN(ClassList[START TIME],10))*($B4&lt;=ClassList[END TIME]),ClassList[UNIQUE]),ClassList[UNIQUE],0),2),0)</calculatedColumnFormula>
    </tableColumn>
    <tableColumn id="5" name="WEDNESDAY" dataDxfId="3" dataCellStyle="Table_Details">
      <calculatedColumnFormula>IFERROR(INDEX(ClassList[],MATCH(SUMPRODUCT((ClassList[DAY]=ClassSchedule[[#Headers],[WEDNESDAY]])*(ROUNDDOWN($B4,10)&gt;=ROUNDDOWN(ClassList[START TIME],10))*($B4&lt;=ClassList[END TIME]),ClassList[UNIQUE]),ClassList[UNIQUE],0),2),0)</calculatedColumnFormula>
    </tableColumn>
    <tableColumn id="6" name="THURSDAY" dataDxfId="2" dataCellStyle="Table_Details">
      <calculatedColumnFormula>IFERROR(INDEX(ClassList[],MATCH(SUMPRODUCT((ClassList[DAY]=ClassSchedule[[#Headers],[THURSDAY]])*(ROUNDDOWN($B4,10)&gt;=ROUNDDOWN(ClassList[START TIME],10))*($B4&lt;=ClassList[END TIME]),ClassList[UNIQUE]),ClassList[UNIQUE],0),2),0)</calculatedColumnFormula>
    </tableColumn>
    <tableColumn id="7" name="FRIDAY" dataDxfId="1" dataCellStyle="Table_Details">
      <calculatedColumnFormula>IFERROR(INDEX(ClassList[],MATCH(SUMPRODUCT((ClassList[DAY]=ClassSchedule[[#Headers],[FRIDAY]])*(ROUNDDOWN($B4,10)&gt;=ROUNDDOWN(ClassList[START TIME],10))*($B4&lt;=ClassList[END TIME]),ClassList[UNIQUE]),ClassList[UNIQUE],0),2),0)</calculatedColumnFormula>
    </tableColumn>
    <tableColumn id="8" name="SATURDAY" totalsRowFunction="sum" dataCellStyle="Table_Details">
      <calculatedColumnFormula>IFERROR(INDEX(ClassList[],MATCH(SUMPRODUCT((ClassList[DAY]=ClassSchedule[[#Headers],[SATURDAY]])*(ROUNDDOWN($B4,10)&gt;=ROUNDDOWN(ClassList[START TIME],10))*($B4&lt;=ClassList[END TIME]),ClassList[UNIQUE]),ClassList[UNIQUE],0),2),0)</calculatedColumnFormula>
    </tableColumn>
  </tableColumns>
  <tableStyleInfo name="Class Schedule" showFirstColumn="0" showLastColumn="0" showRowStripes="0" showColumnStripes="0"/>
  <extLst>
    <ext xmlns:x14="http://schemas.microsoft.com/office/spreadsheetml/2009/9/main" uri="{504A1905-F514-4f6f-8877-14C23A59335A}">
      <x14:table altTextSummary="List of classes arranged by weekday &amp; time interval. Class ID is displayed at the intersection of Weekday &amp; Start Time and extends through End Time"/>
    </ext>
  </extLst>
</table>
</file>

<file path=xl/tables/table2.xml><?xml version="1.0" encoding="utf-8"?>
<table xmlns="http://schemas.openxmlformats.org/spreadsheetml/2006/main" id="1" name="ClassList" displayName="ClassList" ref="B2:H10" totalsRowShown="0">
  <autoFilter ref="B2:H10"/>
  <tableColumns count="7">
    <tableColumn id="1" name="CLASS" dataCellStyle="Table_Details"/>
    <tableColumn id="2" name="ID" dataCellStyle="Table_Details"/>
    <tableColumn id="3" name="DAY" dataCellStyle="Table_Details"/>
    <tableColumn id="5" name="LOCATION" dataCellStyle="Table_Details"/>
    <tableColumn id="4" name="START TIME" dataCellStyle="Time"/>
    <tableColumn id="6" name="END TIME" dataCellStyle="Time"/>
    <tableColumn id="7" name="UNIQUE" dataDxfId="0">
      <calculatedColumnFormula>ROW()-ROW(ClassList[[#Headers],[UNIQUE]])</calculatedColumnFormula>
    </tableColumn>
  </tableColumns>
  <tableStyleInfo name="Class Schedule" showFirstColumn="0" showLastColumn="0" showRowStripes="1" showColumnStripes="0"/>
  <extLst>
    <ext xmlns:x14="http://schemas.microsoft.com/office/spreadsheetml/2009/9/main" uri="{504A1905-F514-4f6f-8877-14C23A59335A}">
      <x14:table altTextSummary="Information for classes that display on Class Schedule sheet such as Class, ID, Day (weekday), Location, Start Time &amp; End Time"/>
    </ext>
  </extLst>
</table>
</file>

<file path=xl/theme/theme1.xml><?xml version="1.0" encoding="utf-8"?>
<a:theme xmlns:a="http://schemas.openxmlformats.org/drawingml/2006/main" name="Student Schedule">
  <a:themeElements>
    <a:clrScheme name="Origin">
      <a:dk1>
        <a:sysClr val="windowText" lastClr="000000"/>
      </a:dk1>
      <a:lt1>
        <a:sysClr val="window" lastClr="FFFFFF"/>
      </a:lt1>
      <a:dk2>
        <a:srgbClr val="464653"/>
      </a:dk2>
      <a:lt2>
        <a:srgbClr val="DDE9EC"/>
      </a:lt2>
      <a:accent1>
        <a:srgbClr val="727CA3"/>
      </a:accent1>
      <a:accent2>
        <a:srgbClr val="9FB8CD"/>
      </a:accent2>
      <a:accent3>
        <a:srgbClr val="D2DA7A"/>
      </a:accent3>
      <a:accent4>
        <a:srgbClr val="FADA7A"/>
      </a:accent4>
      <a:accent5>
        <a:srgbClr val="B88472"/>
      </a:accent5>
      <a:accent6>
        <a:srgbClr val="8E736A"/>
      </a:accent6>
      <a:hlink>
        <a:srgbClr val="B292CA"/>
      </a:hlink>
      <a:folHlink>
        <a:srgbClr val="6B5680"/>
      </a:folHlink>
    </a:clrScheme>
    <a:fontScheme name="Student Schedul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tabColor theme="5" tint="0.79998168889431442"/>
    <pageSetUpPr autoPageBreaks="0" fitToPage="1"/>
  </sheetPr>
  <dimension ref="A1:I56"/>
  <sheetViews>
    <sheetView showGridLines="0" tabSelected="1" zoomScaleSheetLayoutView="100" workbookViewId="0">
      <selection activeCell="Q5" sqref="Q5"/>
    </sheetView>
  </sheetViews>
  <sheetFormatPr defaultColWidth="9" defaultRowHeight="30" customHeight="1"/>
  <cols>
    <col min="1" max="1" width="2.625" style="1" customWidth="1"/>
    <col min="2" max="2" width="12.25" style="1" customWidth="1"/>
    <col min="3" max="8" width="18.5" style="1" customWidth="1"/>
    <col min="9" max="9" width="18.75" style="1" customWidth="1"/>
    <col min="10" max="10" width="2.625" style="1" customWidth="1"/>
    <col min="11" max="16384" width="9" style="1"/>
  </cols>
  <sheetData>
    <row r="1" spans="2:9" ht="20.25" customHeight="1">
      <c r="B1" s="13" t="s">
        <v>10</v>
      </c>
      <c r="C1" s="13"/>
      <c r="D1" s="13"/>
      <c r="E1" s="13"/>
      <c r="F1" s="13"/>
      <c r="G1" s="6" t="s">
        <v>11</v>
      </c>
      <c r="H1" s="6" t="s">
        <v>12</v>
      </c>
      <c r="I1" s="14" t="s">
        <v>31</v>
      </c>
    </row>
    <row r="2" spans="2:9" ht="20.25" customHeight="1">
      <c r="B2" s="13"/>
      <c r="C2" s="13"/>
      <c r="D2" s="13"/>
      <c r="E2" s="13"/>
      <c r="F2" s="13"/>
      <c r="G2" s="7">
        <v>0.33333333333333331</v>
      </c>
      <c r="H2" s="7" t="s">
        <v>28</v>
      </c>
      <c r="I2" s="14"/>
    </row>
    <row r="3" spans="2:9" ht="20.25" customHeight="1">
      <c r="B3" s="10" t="s">
        <v>13</v>
      </c>
      <c r="C3" s="9" t="s">
        <v>14</v>
      </c>
      <c r="D3" s="11" t="s">
        <v>15</v>
      </c>
      <c r="E3" s="9" t="s">
        <v>16</v>
      </c>
      <c r="F3" s="9" t="s">
        <v>17</v>
      </c>
      <c r="G3" s="9" t="s">
        <v>18</v>
      </c>
      <c r="H3" s="9" t="s">
        <v>19</v>
      </c>
      <c r="I3" s="9" t="s">
        <v>20</v>
      </c>
    </row>
    <row r="4" spans="2:9" ht="30" customHeight="1">
      <c r="B4" s="5">
        <f>ScheduleStart</f>
        <v>0.33333333333333331</v>
      </c>
      <c r="C4" s="8">
        <f>IFERROR(INDEX(ClassList[],MATCH(SUMPRODUCT((ClassList[DAY]=ClassSchedule[[#Headers],[SUNDAY]])*(ROUNDDOWN($B4,10)&gt;=ROUNDDOWN(ClassList[START TIME],10))*($B4&lt;=ClassList[END TIME]),ClassList[UNIQUE]),ClassList[UNIQUE],0),2),0)</f>
        <v>0</v>
      </c>
      <c r="D4" s="12">
        <f>IFERROR(INDEX(ClassList[],MATCH(SUMPRODUCT((ClassList[DAY]=ClassSchedule[[#Headers],[MONDAY]])*(ROUNDDOWN($B4,10)&gt;=ROUNDDOWN(ClassList[START TIME],10))*($B4&lt;=ClassList[END TIME]),ClassList[UNIQUE]),ClassList[UNIQUE],0),2),0)</f>
        <v>0</v>
      </c>
      <c r="E4" s="8">
        <f>IFERROR(INDEX(ClassList[],MATCH(SUMPRODUCT((ClassList[DAY]=ClassSchedule[[#Headers],[TUESDAY]])*(ROUNDDOWN($B4,10)&gt;=ROUNDDOWN(ClassList[START TIME],10))*($B4&lt;=ClassList[END TIME]),ClassList[UNIQUE]),ClassList[UNIQUE],0),2),0)</f>
        <v>0</v>
      </c>
      <c r="F4" s="8">
        <f>IFERROR(INDEX(ClassList[],MATCH(SUMPRODUCT((ClassList[DAY]=ClassSchedule[[#Headers],[WEDNESDAY]])*(ROUNDDOWN($B4,10)&gt;=ROUNDDOWN(ClassList[START TIME],10))*($B4&lt;=ClassList[END TIME]),ClassList[UNIQUE]),ClassList[UNIQUE],0),2),0)</f>
        <v>0</v>
      </c>
      <c r="G4" s="8">
        <f>IFERROR(INDEX(ClassList[],MATCH(SUMPRODUCT((ClassList[DAY]=ClassSchedule[[#Headers],[THURSDAY]])*(ROUNDDOWN($B4,10)&gt;=ROUNDDOWN(ClassList[START TIME],10))*($B4&lt;=ClassList[END TIME]),ClassList[UNIQUE]),ClassList[UNIQUE],0),2),0)</f>
        <v>0</v>
      </c>
      <c r="H4" s="8">
        <f>IFERROR(INDEX(ClassList[],MATCH(SUMPRODUCT((ClassList[DAY]=ClassSchedule[[#Headers],[FRIDAY]])*(ROUNDDOWN($B4,10)&gt;=ROUNDDOWN(ClassList[START TIME],10))*($B4&lt;=ClassList[END TIME]),ClassList[UNIQUE]),ClassList[UNIQUE],0),2),0)</f>
        <v>0</v>
      </c>
      <c r="I4" s="8">
        <f>IFERROR(INDEX(ClassList[],MATCH(SUMPRODUCT((ClassList[DAY]=ClassSchedule[[#Headers],[SATURDAY]])*(ROUNDDOWN($B4,10)&gt;=ROUNDDOWN(ClassList[START TIME],10))*($B4&lt;=ClassList[END TIME]),ClassList[UNIQUE]),ClassList[UNIQUE],0),2),0)</f>
        <v>0</v>
      </c>
    </row>
    <row r="5" spans="2:9" ht="30" customHeight="1">
      <c r="B5" s="5">
        <f t="shared" ref="B5:B36" si="0">B4+Increment</f>
        <v>0.34375</v>
      </c>
      <c r="C5" s="8">
        <f>IFERROR(INDEX(ClassList[],MATCH(SUMPRODUCT((ClassList[DAY]=ClassSchedule[[#Headers],[SUNDAY]])*(ROUNDDOWN($B5,10)&gt;=ROUNDDOWN(ClassList[START TIME],10))*($B5&lt;=ClassList[END TIME]),ClassList[UNIQUE]),ClassList[UNIQUE],0),2),0)</f>
        <v>0</v>
      </c>
      <c r="D5" s="12" t="str">
        <f>IFERROR(INDEX(ClassList[],MATCH(SUMPRODUCT((ClassList[DAY]=ClassSchedule[[#Headers],[MONDAY]])*(ROUNDDOWN($B5,10)&gt;=ROUNDDOWN(ClassList[START TIME],10))*($B5&lt;=ClassList[END TIME]),ClassList[UNIQUE]),ClassList[UNIQUE],0),2),0)</f>
        <v>MTH-113</v>
      </c>
      <c r="E5" s="8">
        <f>IFERROR(INDEX(ClassList[],MATCH(SUMPRODUCT((ClassList[DAY]=ClassSchedule[[#Headers],[TUESDAY]])*(ROUNDDOWN($B5,10)&gt;=ROUNDDOWN(ClassList[START TIME],10))*($B5&lt;=ClassList[END TIME]),ClassList[UNIQUE]),ClassList[UNIQUE],0),2),0)</f>
        <v>0</v>
      </c>
      <c r="F5" s="8" t="str">
        <f>IFERROR(INDEX(ClassList[],MATCH(SUMPRODUCT((ClassList[DAY]=ClassSchedule[[#Headers],[WEDNESDAY]])*(ROUNDDOWN($B5,10)&gt;=ROUNDDOWN(ClassList[START TIME],10))*($B5&lt;=ClassList[END TIME]),ClassList[UNIQUE]),ClassList[UNIQUE],0),2),0)</f>
        <v>MTH-113</v>
      </c>
      <c r="G5" s="8">
        <f>IFERROR(INDEX(ClassList[],MATCH(SUMPRODUCT((ClassList[DAY]=ClassSchedule[[#Headers],[THURSDAY]])*(ROUNDDOWN($B5,10)&gt;=ROUNDDOWN(ClassList[START TIME],10))*($B5&lt;=ClassList[END TIME]),ClassList[UNIQUE]),ClassList[UNIQUE],0),2),0)</f>
        <v>0</v>
      </c>
      <c r="H5" s="8" t="str">
        <f>IFERROR(INDEX(ClassList[],MATCH(SUMPRODUCT((ClassList[DAY]=ClassSchedule[[#Headers],[FRIDAY]])*(ROUNDDOWN($B5,10)&gt;=ROUNDDOWN(ClassList[START TIME],10))*($B5&lt;=ClassList[END TIME]),ClassList[UNIQUE]),ClassList[UNIQUE],0),2),0)</f>
        <v>MTH-113</v>
      </c>
      <c r="I5" s="8">
        <f>IFERROR(INDEX(ClassList[],MATCH(SUMPRODUCT((ClassList[DAY]=ClassSchedule[[#Headers],[SATURDAY]])*(ROUNDDOWN($B5,10)&gt;=ROUNDDOWN(ClassList[START TIME],10))*($B5&lt;=ClassList[END TIME]),ClassList[UNIQUE]),ClassList[UNIQUE],0),2),0)</f>
        <v>0</v>
      </c>
    </row>
    <row r="6" spans="2:9" ht="30" customHeight="1">
      <c r="B6" s="5">
        <f t="shared" si="0"/>
        <v>0.35416666666666669</v>
      </c>
      <c r="C6" s="8">
        <f>IFERROR(INDEX(ClassList[],MATCH(SUMPRODUCT((ClassList[DAY]=ClassSchedule[[#Headers],[SUNDAY]])*(ROUNDDOWN($B6,10)&gt;=ROUNDDOWN(ClassList[START TIME],10))*($B6&lt;=ClassList[END TIME]),ClassList[UNIQUE]),ClassList[UNIQUE],0),2),0)</f>
        <v>0</v>
      </c>
      <c r="D6" s="12" t="str">
        <f>IFERROR(INDEX(ClassList[],MATCH(SUMPRODUCT((ClassList[DAY]=ClassSchedule[[#Headers],[MONDAY]])*(ROUNDDOWN($B6,10)&gt;=ROUNDDOWN(ClassList[START TIME],10))*($B6&lt;=ClassList[END TIME]),ClassList[UNIQUE]),ClassList[UNIQUE],0),2),0)</f>
        <v>MTH-113</v>
      </c>
      <c r="E6" s="8">
        <f>IFERROR(INDEX(ClassList[],MATCH(SUMPRODUCT((ClassList[DAY]=ClassSchedule[[#Headers],[TUESDAY]])*(ROUNDDOWN($B6,10)&gt;=ROUNDDOWN(ClassList[START TIME],10))*($B6&lt;=ClassList[END TIME]),ClassList[UNIQUE]),ClassList[UNIQUE],0),2),0)</f>
        <v>0</v>
      </c>
      <c r="F6" s="8" t="str">
        <f>IFERROR(INDEX(ClassList[],MATCH(SUMPRODUCT((ClassList[DAY]=ClassSchedule[[#Headers],[WEDNESDAY]])*(ROUNDDOWN($B6,10)&gt;=ROUNDDOWN(ClassList[START TIME],10))*($B6&lt;=ClassList[END TIME]),ClassList[UNIQUE]),ClassList[UNIQUE],0),2),0)</f>
        <v>MTH-113</v>
      </c>
      <c r="G6" s="8">
        <f>IFERROR(INDEX(ClassList[],MATCH(SUMPRODUCT((ClassList[DAY]=ClassSchedule[[#Headers],[THURSDAY]])*(ROUNDDOWN($B6,10)&gt;=ROUNDDOWN(ClassList[START TIME],10))*($B6&lt;=ClassList[END TIME]),ClassList[UNIQUE]),ClassList[UNIQUE],0),2),0)</f>
        <v>0</v>
      </c>
      <c r="H6" s="8" t="str">
        <f>IFERROR(INDEX(ClassList[],MATCH(SUMPRODUCT((ClassList[DAY]=ClassSchedule[[#Headers],[FRIDAY]])*(ROUNDDOWN($B6,10)&gt;=ROUNDDOWN(ClassList[START TIME],10))*($B6&lt;=ClassList[END TIME]),ClassList[UNIQUE]),ClassList[UNIQUE],0),2),0)</f>
        <v>MTH-113</v>
      </c>
      <c r="I6" s="8">
        <f>IFERROR(INDEX(ClassList[],MATCH(SUMPRODUCT((ClassList[DAY]=ClassSchedule[[#Headers],[SATURDAY]])*(ROUNDDOWN($B6,10)&gt;=ROUNDDOWN(ClassList[START TIME],10))*($B6&lt;=ClassList[END TIME]),ClassList[UNIQUE]),ClassList[UNIQUE],0),2),0)</f>
        <v>0</v>
      </c>
    </row>
    <row r="7" spans="2:9" ht="30" customHeight="1">
      <c r="B7" s="5">
        <f t="shared" si="0"/>
        <v>0.36458333333333337</v>
      </c>
      <c r="C7" s="8">
        <f>IFERROR(INDEX(ClassList[],MATCH(SUMPRODUCT((ClassList[DAY]=ClassSchedule[[#Headers],[SUNDAY]])*(ROUNDDOWN($B7,10)&gt;=ROUNDDOWN(ClassList[START TIME],10))*($B7&lt;=ClassList[END TIME]),ClassList[UNIQUE]),ClassList[UNIQUE],0),2),0)</f>
        <v>0</v>
      </c>
      <c r="D7" s="12" t="str">
        <f>IFERROR(INDEX(ClassList[],MATCH(SUMPRODUCT((ClassList[DAY]=ClassSchedule[[#Headers],[MONDAY]])*(ROUNDDOWN($B7,10)&gt;=ROUNDDOWN(ClassList[START TIME],10))*($B7&lt;=ClassList[END TIME]),ClassList[UNIQUE]),ClassList[UNIQUE],0),2),0)</f>
        <v>MTH-113</v>
      </c>
      <c r="E7" s="8">
        <f>IFERROR(INDEX(ClassList[],MATCH(SUMPRODUCT((ClassList[DAY]=ClassSchedule[[#Headers],[TUESDAY]])*(ROUNDDOWN($B7,10)&gt;=ROUNDDOWN(ClassList[START TIME],10))*($B7&lt;=ClassList[END TIME]),ClassList[UNIQUE]),ClassList[UNIQUE],0),2),0)</f>
        <v>0</v>
      </c>
      <c r="F7" s="8" t="str">
        <f>IFERROR(INDEX(ClassList[],MATCH(SUMPRODUCT((ClassList[DAY]=ClassSchedule[[#Headers],[WEDNESDAY]])*(ROUNDDOWN($B7,10)&gt;=ROUNDDOWN(ClassList[START TIME],10))*($B7&lt;=ClassList[END TIME]),ClassList[UNIQUE]),ClassList[UNIQUE],0),2),0)</f>
        <v>MTH-113</v>
      </c>
      <c r="G7" s="8">
        <f>IFERROR(INDEX(ClassList[],MATCH(SUMPRODUCT((ClassList[DAY]=ClassSchedule[[#Headers],[THURSDAY]])*(ROUNDDOWN($B7,10)&gt;=ROUNDDOWN(ClassList[START TIME],10))*($B7&lt;=ClassList[END TIME]),ClassList[UNIQUE]),ClassList[UNIQUE],0),2),0)</f>
        <v>0</v>
      </c>
      <c r="H7" s="8" t="str">
        <f>IFERROR(INDEX(ClassList[],MATCH(SUMPRODUCT((ClassList[DAY]=ClassSchedule[[#Headers],[FRIDAY]])*(ROUNDDOWN($B7,10)&gt;=ROUNDDOWN(ClassList[START TIME],10))*($B7&lt;=ClassList[END TIME]),ClassList[UNIQUE]),ClassList[UNIQUE],0),2),0)</f>
        <v>MTH-113</v>
      </c>
      <c r="I7" s="8">
        <f>IFERROR(INDEX(ClassList[],MATCH(SUMPRODUCT((ClassList[DAY]=ClassSchedule[[#Headers],[SATURDAY]])*(ROUNDDOWN($B7,10)&gt;=ROUNDDOWN(ClassList[START TIME],10))*($B7&lt;=ClassList[END TIME]),ClassList[UNIQUE]),ClassList[UNIQUE],0),2),0)</f>
        <v>0</v>
      </c>
    </row>
    <row r="8" spans="2:9" ht="30" customHeight="1">
      <c r="B8" s="5">
        <f t="shared" si="0"/>
        <v>0.37500000000000006</v>
      </c>
      <c r="C8" s="8">
        <f>IFERROR(INDEX(ClassList[],MATCH(SUMPRODUCT((ClassList[DAY]=ClassSchedule[[#Headers],[SUNDAY]])*(ROUNDDOWN($B8,10)&gt;=ROUNDDOWN(ClassList[START TIME],10))*($B8&lt;=ClassList[END TIME]),ClassList[UNIQUE]),ClassList[UNIQUE],0),2),0)</f>
        <v>0</v>
      </c>
      <c r="D8" s="12" t="str">
        <f>IFERROR(INDEX(ClassList[],MATCH(SUMPRODUCT((ClassList[DAY]=ClassSchedule[[#Headers],[MONDAY]])*(ROUNDDOWN($B8,10)&gt;=ROUNDDOWN(ClassList[START TIME],10))*($B8&lt;=ClassList[END TIME]),ClassList[UNIQUE]),ClassList[UNIQUE],0),2),0)</f>
        <v>MTH-113</v>
      </c>
      <c r="E8" s="8">
        <f>IFERROR(INDEX(ClassList[],MATCH(SUMPRODUCT((ClassList[DAY]=ClassSchedule[[#Headers],[TUESDAY]])*(ROUNDDOWN($B8,10)&gt;=ROUNDDOWN(ClassList[START TIME],10))*($B8&lt;=ClassList[END TIME]),ClassList[UNIQUE]),ClassList[UNIQUE],0),2),0)</f>
        <v>0</v>
      </c>
      <c r="F8" s="8" t="str">
        <f>IFERROR(INDEX(ClassList[],MATCH(SUMPRODUCT((ClassList[DAY]=ClassSchedule[[#Headers],[WEDNESDAY]])*(ROUNDDOWN($B8,10)&gt;=ROUNDDOWN(ClassList[START TIME],10))*($B8&lt;=ClassList[END TIME]),ClassList[UNIQUE]),ClassList[UNIQUE],0),2),0)</f>
        <v>MTH-113</v>
      </c>
      <c r="G8" s="8">
        <f>IFERROR(INDEX(ClassList[],MATCH(SUMPRODUCT((ClassList[DAY]=ClassSchedule[[#Headers],[THURSDAY]])*(ROUNDDOWN($B8,10)&gt;=ROUNDDOWN(ClassList[START TIME],10))*($B8&lt;=ClassList[END TIME]),ClassList[UNIQUE]),ClassList[UNIQUE],0),2),0)</f>
        <v>0</v>
      </c>
      <c r="H8" s="8" t="str">
        <f>IFERROR(INDEX(ClassList[],MATCH(SUMPRODUCT((ClassList[DAY]=ClassSchedule[[#Headers],[FRIDAY]])*(ROUNDDOWN($B8,10)&gt;=ROUNDDOWN(ClassList[START TIME],10))*($B8&lt;=ClassList[END TIME]),ClassList[UNIQUE]),ClassList[UNIQUE],0),2),0)</f>
        <v>MTH-113</v>
      </c>
      <c r="I8" s="8">
        <f>IFERROR(INDEX(ClassList[],MATCH(SUMPRODUCT((ClassList[DAY]=ClassSchedule[[#Headers],[SATURDAY]])*(ROUNDDOWN($B8,10)&gt;=ROUNDDOWN(ClassList[START TIME],10))*($B8&lt;=ClassList[END TIME]),ClassList[UNIQUE]),ClassList[UNIQUE],0),2),0)</f>
        <v>0</v>
      </c>
    </row>
    <row r="9" spans="2:9" ht="30" customHeight="1">
      <c r="B9" s="5">
        <f t="shared" si="0"/>
        <v>0.38541666666666674</v>
      </c>
      <c r="C9" s="8">
        <f>IFERROR(INDEX(ClassList[],MATCH(SUMPRODUCT((ClassList[DAY]=ClassSchedule[[#Headers],[SUNDAY]])*(ROUNDDOWN($B9,10)&gt;=ROUNDDOWN(ClassList[START TIME],10))*($B9&lt;=ClassList[END TIME]),ClassList[UNIQUE]),ClassList[UNIQUE],0),2),0)</f>
        <v>0</v>
      </c>
      <c r="D9" s="12" t="str">
        <f>IFERROR(INDEX(ClassList[],MATCH(SUMPRODUCT((ClassList[DAY]=ClassSchedule[[#Headers],[MONDAY]])*(ROUNDDOWN($B9,10)&gt;=ROUNDDOWN(ClassList[START TIME],10))*($B9&lt;=ClassList[END TIME]),ClassList[UNIQUE]),ClassList[UNIQUE],0),2),0)</f>
        <v>MTH-113</v>
      </c>
      <c r="E9" s="8">
        <f>IFERROR(INDEX(ClassList[],MATCH(SUMPRODUCT((ClassList[DAY]=ClassSchedule[[#Headers],[TUESDAY]])*(ROUNDDOWN($B9,10)&gt;=ROUNDDOWN(ClassList[START TIME],10))*($B9&lt;=ClassList[END TIME]),ClassList[UNIQUE]),ClassList[UNIQUE],0),2),0)</f>
        <v>0</v>
      </c>
      <c r="F9" s="8" t="str">
        <f>IFERROR(INDEX(ClassList[],MATCH(SUMPRODUCT((ClassList[DAY]=ClassSchedule[[#Headers],[WEDNESDAY]])*(ROUNDDOWN($B9,10)&gt;=ROUNDDOWN(ClassList[START TIME],10))*($B9&lt;=ClassList[END TIME]),ClassList[UNIQUE]),ClassList[UNIQUE],0),2),0)</f>
        <v>MTH-113</v>
      </c>
      <c r="G9" s="8">
        <f>IFERROR(INDEX(ClassList[],MATCH(SUMPRODUCT((ClassList[DAY]=ClassSchedule[[#Headers],[THURSDAY]])*(ROUNDDOWN($B9,10)&gt;=ROUNDDOWN(ClassList[START TIME],10))*($B9&lt;=ClassList[END TIME]),ClassList[UNIQUE]),ClassList[UNIQUE],0),2),0)</f>
        <v>0</v>
      </c>
      <c r="H9" s="8" t="str">
        <f>IFERROR(INDEX(ClassList[],MATCH(SUMPRODUCT((ClassList[DAY]=ClassSchedule[[#Headers],[FRIDAY]])*(ROUNDDOWN($B9,10)&gt;=ROUNDDOWN(ClassList[START TIME],10))*($B9&lt;=ClassList[END TIME]),ClassList[UNIQUE]),ClassList[UNIQUE],0),2),0)</f>
        <v>MTH-113</v>
      </c>
      <c r="I9" s="8">
        <f>IFERROR(INDEX(ClassList[],MATCH(SUMPRODUCT((ClassList[DAY]=ClassSchedule[[#Headers],[SATURDAY]])*(ROUNDDOWN($B9,10)&gt;=ROUNDDOWN(ClassList[START TIME],10))*($B9&lt;=ClassList[END TIME]),ClassList[UNIQUE]),ClassList[UNIQUE],0),2),0)</f>
        <v>0</v>
      </c>
    </row>
    <row r="10" spans="2:9" ht="30" customHeight="1">
      <c r="B10" s="5">
        <f t="shared" si="0"/>
        <v>0.39583333333333343</v>
      </c>
      <c r="C10" s="8">
        <f>IFERROR(INDEX(ClassList[],MATCH(SUMPRODUCT((ClassList[DAY]=ClassSchedule[[#Headers],[SUNDAY]])*(ROUNDDOWN($B10,10)&gt;=ROUNDDOWN(ClassList[START TIME],10))*($B10&lt;=ClassList[END TIME]),ClassList[UNIQUE]),ClassList[UNIQUE],0),2),0)</f>
        <v>0</v>
      </c>
      <c r="D10" s="8">
        <f>IFERROR(INDEX(ClassList[],MATCH(SUMPRODUCT((ClassList[DAY]=ClassSchedule[[#Headers],[MONDAY]])*(ROUNDDOWN($B10,10)&gt;=ROUNDDOWN(ClassList[START TIME],10))*($B10&lt;=ClassList[END TIME]),ClassList[UNIQUE]),ClassList[UNIQUE],0),2),0)</f>
        <v>0</v>
      </c>
      <c r="E10" s="8">
        <f>IFERROR(INDEX(ClassList[],MATCH(SUMPRODUCT((ClassList[DAY]=ClassSchedule[[#Headers],[TUESDAY]])*(ROUNDDOWN($B10,10)&gt;=ROUNDDOWN(ClassList[START TIME],10))*($B10&lt;=ClassList[END TIME]),ClassList[UNIQUE]),ClassList[UNIQUE],0),2),0)</f>
        <v>0</v>
      </c>
      <c r="F10" s="8">
        <f>IFERROR(INDEX(ClassList[],MATCH(SUMPRODUCT((ClassList[DAY]=ClassSchedule[[#Headers],[WEDNESDAY]])*(ROUNDDOWN($B10,10)&gt;=ROUNDDOWN(ClassList[START TIME],10))*($B10&lt;=ClassList[END TIME]),ClassList[UNIQUE]),ClassList[UNIQUE],0),2),0)</f>
        <v>0</v>
      </c>
      <c r="G10" s="8">
        <f>IFERROR(INDEX(ClassList[],MATCH(SUMPRODUCT((ClassList[DAY]=ClassSchedule[[#Headers],[THURSDAY]])*(ROUNDDOWN($B10,10)&gt;=ROUNDDOWN(ClassList[START TIME],10))*($B10&lt;=ClassList[END TIME]),ClassList[UNIQUE]),ClassList[UNIQUE],0),2),0)</f>
        <v>0</v>
      </c>
      <c r="H10" s="8">
        <f>IFERROR(INDEX(ClassList[],MATCH(SUMPRODUCT((ClassList[DAY]=ClassSchedule[[#Headers],[FRIDAY]])*(ROUNDDOWN($B10,10)&gt;=ROUNDDOWN(ClassList[START TIME],10))*($B10&lt;=ClassList[END TIME]),ClassList[UNIQUE]),ClassList[UNIQUE],0),2),0)</f>
        <v>0</v>
      </c>
      <c r="I10" s="8">
        <f>IFERROR(INDEX(ClassList[],MATCH(SUMPRODUCT((ClassList[DAY]=ClassSchedule[[#Headers],[SATURDAY]])*(ROUNDDOWN($B10,10)&gt;=ROUNDDOWN(ClassList[START TIME],10))*($B10&lt;=ClassList[END TIME]),ClassList[UNIQUE]),ClassList[UNIQUE],0),2),0)</f>
        <v>0</v>
      </c>
    </row>
    <row r="11" spans="2:9" ht="30" customHeight="1">
      <c r="B11" s="5">
        <f t="shared" si="0"/>
        <v>0.40625000000000011</v>
      </c>
      <c r="C11" s="8">
        <f>IFERROR(INDEX(ClassList[],MATCH(SUMPRODUCT((ClassList[DAY]=ClassSchedule[[#Headers],[SUNDAY]])*(ROUNDDOWN($B11,10)&gt;=ROUNDDOWN(ClassList[START TIME],10))*($B11&lt;=ClassList[END TIME]),ClassList[UNIQUE]),ClassList[UNIQUE],0),2),0)</f>
        <v>0</v>
      </c>
      <c r="D11" s="8">
        <f>IFERROR(INDEX(ClassList[],MATCH(SUMPRODUCT((ClassList[DAY]=ClassSchedule[[#Headers],[MONDAY]])*(ROUNDDOWN($B11,10)&gt;=ROUNDDOWN(ClassList[START TIME],10))*($B11&lt;=ClassList[END TIME]),ClassList[UNIQUE]),ClassList[UNIQUE],0),2),0)</f>
        <v>0</v>
      </c>
      <c r="E11" s="8">
        <f>IFERROR(INDEX(ClassList[],MATCH(SUMPRODUCT((ClassList[DAY]=ClassSchedule[[#Headers],[TUESDAY]])*(ROUNDDOWN($B11,10)&gt;=ROUNDDOWN(ClassList[START TIME],10))*($B11&lt;=ClassList[END TIME]),ClassList[UNIQUE]),ClassList[UNIQUE],0),2),0)</f>
        <v>0</v>
      </c>
      <c r="F11" s="8">
        <f>IFERROR(INDEX(ClassList[],MATCH(SUMPRODUCT((ClassList[DAY]=ClassSchedule[[#Headers],[WEDNESDAY]])*(ROUNDDOWN($B11,10)&gt;=ROUNDDOWN(ClassList[START TIME],10))*($B11&lt;=ClassList[END TIME]),ClassList[UNIQUE]),ClassList[UNIQUE],0),2),0)</f>
        <v>0</v>
      </c>
      <c r="G11" s="8">
        <f>IFERROR(INDEX(ClassList[],MATCH(SUMPRODUCT((ClassList[DAY]=ClassSchedule[[#Headers],[THURSDAY]])*(ROUNDDOWN($B11,10)&gt;=ROUNDDOWN(ClassList[START TIME],10))*($B11&lt;=ClassList[END TIME]),ClassList[UNIQUE]),ClassList[UNIQUE],0),2),0)</f>
        <v>0</v>
      </c>
      <c r="H11" s="8">
        <f>IFERROR(INDEX(ClassList[],MATCH(SUMPRODUCT((ClassList[DAY]=ClassSchedule[[#Headers],[FRIDAY]])*(ROUNDDOWN($B11,10)&gt;=ROUNDDOWN(ClassList[START TIME],10))*($B11&lt;=ClassList[END TIME]),ClassList[UNIQUE]),ClassList[UNIQUE],0),2),0)</f>
        <v>0</v>
      </c>
      <c r="I11" s="8">
        <f>IFERROR(INDEX(ClassList[],MATCH(SUMPRODUCT((ClassList[DAY]=ClassSchedule[[#Headers],[SATURDAY]])*(ROUNDDOWN($B11,10)&gt;=ROUNDDOWN(ClassList[START TIME],10))*($B11&lt;=ClassList[END TIME]),ClassList[UNIQUE]),ClassList[UNIQUE],0),2),0)</f>
        <v>0</v>
      </c>
    </row>
    <row r="12" spans="2:9" ht="30" customHeight="1">
      <c r="B12" s="5">
        <f t="shared" si="0"/>
        <v>0.4166666666666668</v>
      </c>
      <c r="C12" s="8">
        <f>IFERROR(INDEX(ClassList[],MATCH(SUMPRODUCT((ClassList[DAY]=ClassSchedule[[#Headers],[SUNDAY]])*(ROUNDDOWN($B12,10)&gt;=ROUNDDOWN(ClassList[START TIME],10))*($B12&lt;=ClassList[END TIME]),ClassList[UNIQUE]),ClassList[UNIQUE],0),2),0)</f>
        <v>0</v>
      </c>
      <c r="D12" s="8">
        <f>IFERROR(INDEX(ClassList[],MATCH(SUMPRODUCT((ClassList[DAY]=ClassSchedule[[#Headers],[MONDAY]])*(ROUNDDOWN($B12,10)&gt;=ROUNDDOWN(ClassList[START TIME],10))*($B12&lt;=ClassList[END TIME]),ClassList[UNIQUE]),ClassList[UNIQUE],0),2),0)</f>
        <v>0</v>
      </c>
      <c r="E12" s="8">
        <f>IFERROR(INDEX(ClassList[],MATCH(SUMPRODUCT((ClassList[DAY]=ClassSchedule[[#Headers],[TUESDAY]])*(ROUNDDOWN($B12,10)&gt;=ROUNDDOWN(ClassList[START TIME],10))*($B12&lt;=ClassList[END TIME]),ClassList[UNIQUE]),ClassList[UNIQUE],0),2),0)</f>
        <v>0</v>
      </c>
      <c r="F12" s="8">
        <f>IFERROR(INDEX(ClassList[],MATCH(SUMPRODUCT((ClassList[DAY]=ClassSchedule[[#Headers],[WEDNESDAY]])*(ROUNDDOWN($B12,10)&gt;=ROUNDDOWN(ClassList[START TIME],10))*($B12&lt;=ClassList[END TIME]),ClassList[UNIQUE]),ClassList[UNIQUE],0),2),0)</f>
        <v>0</v>
      </c>
      <c r="G12" s="8">
        <f>IFERROR(INDEX(ClassList[],MATCH(SUMPRODUCT((ClassList[DAY]=ClassSchedule[[#Headers],[THURSDAY]])*(ROUNDDOWN($B12,10)&gt;=ROUNDDOWN(ClassList[START TIME],10))*($B12&lt;=ClassList[END TIME]),ClassList[UNIQUE]),ClassList[UNIQUE],0),2),0)</f>
        <v>0</v>
      </c>
      <c r="H12" s="8">
        <f>IFERROR(INDEX(ClassList[],MATCH(SUMPRODUCT((ClassList[DAY]=ClassSchedule[[#Headers],[FRIDAY]])*(ROUNDDOWN($B12,10)&gt;=ROUNDDOWN(ClassList[START TIME],10))*($B12&lt;=ClassList[END TIME]),ClassList[UNIQUE]),ClassList[UNIQUE],0),2),0)</f>
        <v>0</v>
      </c>
      <c r="I12" s="8">
        <f>IFERROR(INDEX(ClassList[],MATCH(SUMPRODUCT((ClassList[DAY]=ClassSchedule[[#Headers],[SATURDAY]])*(ROUNDDOWN($B12,10)&gt;=ROUNDDOWN(ClassList[START TIME],10))*($B12&lt;=ClassList[END TIME]),ClassList[UNIQUE]),ClassList[UNIQUE],0),2),0)</f>
        <v>0</v>
      </c>
    </row>
    <row r="13" spans="2:9" ht="30" customHeight="1">
      <c r="B13" s="5">
        <f t="shared" si="0"/>
        <v>0.42708333333333348</v>
      </c>
      <c r="C13" s="8">
        <f>IFERROR(INDEX(ClassList[],MATCH(SUMPRODUCT((ClassList[DAY]=ClassSchedule[[#Headers],[SUNDAY]])*(ROUNDDOWN($B13,10)&gt;=ROUNDDOWN(ClassList[START TIME],10))*($B13&lt;=ClassList[END TIME]),ClassList[UNIQUE]),ClassList[UNIQUE],0),2),0)</f>
        <v>0</v>
      </c>
      <c r="D13" s="8">
        <f>IFERROR(INDEX(ClassList[],MATCH(SUMPRODUCT((ClassList[DAY]=ClassSchedule[[#Headers],[MONDAY]])*(ROUNDDOWN($B13,10)&gt;=ROUNDDOWN(ClassList[START TIME],10))*($B13&lt;=ClassList[END TIME]),ClassList[UNIQUE]),ClassList[UNIQUE],0),2),0)</f>
        <v>0</v>
      </c>
      <c r="E13" s="8">
        <f>IFERROR(INDEX(ClassList[],MATCH(SUMPRODUCT((ClassList[DAY]=ClassSchedule[[#Headers],[TUESDAY]])*(ROUNDDOWN($B13,10)&gt;=ROUNDDOWN(ClassList[START TIME],10))*($B13&lt;=ClassList[END TIME]),ClassList[UNIQUE]),ClassList[UNIQUE],0),2),0)</f>
        <v>0</v>
      </c>
      <c r="F13" s="8">
        <f>IFERROR(INDEX(ClassList[],MATCH(SUMPRODUCT((ClassList[DAY]=ClassSchedule[[#Headers],[WEDNESDAY]])*(ROUNDDOWN($B13,10)&gt;=ROUNDDOWN(ClassList[START TIME],10))*($B13&lt;=ClassList[END TIME]),ClassList[UNIQUE]),ClassList[UNIQUE],0),2),0)</f>
        <v>0</v>
      </c>
      <c r="G13" s="8">
        <f>IFERROR(INDEX(ClassList[],MATCH(SUMPRODUCT((ClassList[DAY]=ClassSchedule[[#Headers],[THURSDAY]])*(ROUNDDOWN($B13,10)&gt;=ROUNDDOWN(ClassList[START TIME],10))*($B13&lt;=ClassList[END TIME]),ClassList[UNIQUE]),ClassList[UNIQUE],0),2),0)</f>
        <v>0</v>
      </c>
      <c r="H13" s="8">
        <f>IFERROR(INDEX(ClassList[],MATCH(SUMPRODUCT((ClassList[DAY]=ClassSchedule[[#Headers],[FRIDAY]])*(ROUNDDOWN($B13,10)&gt;=ROUNDDOWN(ClassList[START TIME],10))*($B13&lt;=ClassList[END TIME]),ClassList[UNIQUE]),ClassList[UNIQUE],0),2),0)</f>
        <v>0</v>
      </c>
      <c r="I13" s="8">
        <f>IFERROR(INDEX(ClassList[],MATCH(SUMPRODUCT((ClassList[DAY]=ClassSchedule[[#Headers],[SATURDAY]])*(ROUNDDOWN($B13,10)&gt;=ROUNDDOWN(ClassList[START TIME],10))*($B13&lt;=ClassList[END TIME]),ClassList[UNIQUE]),ClassList[UNIQUE],0),2),0)</f>
        <v>0</v>
      </c>
    </row>
    <row r="14" spans="2:9" ht="30" customHeight="1">
      <c r="B14" s="5">
        <f t="shared" si="0"/>
        <v>0.43750000000000017</v>
      </c>
      <c r="C14" s="8">
        <f>IFERROR(INDEX(ClassList[],MATCH(SUMPRODUCT((ClassList[DAY]=ClassSchedule[[#Headers],[SUNDAY]])*(ROUNDDOWN($B14,10)&gt;=ROUNDDOWN(ClassList[START TIME],10))*($B14&lt;=ClassList[END TIME]),ClassList[UNIQUE]),ClassList[UNIQUE],0),2),0)</f>
        <v>0</v>
      </c>
      <c r="D14" s="8">
        <f>IFERROR(INDEX(ClassList[],MATCH(SUMPRODUCT((ClassList[DAY]=ClassSchedule[[#Headers],[MONDAY]])*(ROUNDDOWN($B14,10)&gt;=ROUNDDOWN(ClassList[START TIME],10))*($B14&lt;=ClassList[END TIME]),ClassList[UNIQUE]),ClassList[UNIQUE],0),2),0)</f>
        <v>0</v>
      </c>
      <c r="E14" s="8">
        <f>IFERROR(INDEX(ClassList[],MATCH(SUMPRODUCT((ClassList[DAY]=ClassSchedule[[#Headers],[TUESDAY]])*(ROUNDDOWN($B14,10)&gt;=ROUNDDOWN(ClassList[START TIME],10))*($B14&lt;=ClassList[END TIME]),ClassList[UNIQUE]),ClassList[UNIQUE],0),2),0)</f>
        <v>0</v>
      </c>
      <c r="F14" s="8">
        <f>IFERROR(INDEX(ClassList[],MATCH(SUMPRODUCT((ClassList[DAY]=ClassSchedule[[#Headers],[WEDNESDAY]])*(ROUNDDOWN($B14,10)&gt;=ROUNDDOWN(ClassList[START TIME],10))*($B14&lt;=ClassList[END TIME]),ClassList[UNIQUE]),ClassList[UNIQUE],0),2),0)</f>
        <v>0</v>
      </c>
      <c r="G14" s="8">
        <f>IFERROR(INDEX(ClassList[],MATCH(SUMPRODUCT((ClassList[DAY]=ClassSchedule[[#Headers],[THURSDAY]])*(ROUNDDOWN($B14,10)&gt;=ROUNDDOWN(ClassList[START TIME],10))*($B14&lt;=ClassList[END TIME]),ClassList[UNIQUE]),ClassList[UNIQUE],0),2),0)</f>
        <v>0</v>
      </c>
      <c r="H14" s="8">
        <f>IFERROR(INDEX(ClassList[],MATCH(SUMPRODUCT((ClassList[DAY]=ClassSchedule[[#Headers],[FRIDAY]])*(ROUNDDOWN($B14,10)&gt;=ROUNDDOWN(ClassList[START TIME],10))*($B14&lt;=ClassList[END TIME]),ClassList[UNIQUE]),ClassList[UNIQUE],0),2),0)</f>
        <v>0</v>
      </c>
      <c r="I14" s="8">
        <f>IFERROR(INDEX(ClassList[],MATCH(SUMPRODUCT((ClassList[DAY]=ClassSchedule[[#Headers],[SATURDAY]])*(ROUNDDOWN($B14,10)&gt;=ROUNDDOWN(ClassList[START TIME],10))*($B14&lt;=ClassList[END TIME]),ClassList[UNIQUE]),ClassList[UNIQUE],0),2),0)</f>
        <v>0</v>
      </c>
    </row>
    <row r="15" spans="2:9" ht="30" customHeight="1">
      <c r="B15" s="5">
        <f t="shared" si="0"/>
        <v>0.44791666666666685</v>
      </c>
      <c r="C15" s="8">
        <f>IFERROR(INDEX(ClassList[],MATCH(SUMPRODUCT((ClassList[DAY]=ClassSchedule[[#Headers],[SUNDAY]])*(ROUNDDOWN($B15,10)&gt;=ROUNDDOWN(ClassList[START TIME],10))*($B15&lt;=ClassList[END TIME]),ClassList[UNIQUE]),ClassList[UNIQUE],0),2),0)</f>
        <v>0</v>
      </c>
      <c r="D15" s="8">
        <f>IFERROR(INDEX(ClassList[],MATCH(SUMPRODUCT((ClassList[DAY]=ClassSchedule[[#Headers],[MONDAY]])*(ROUNDDOWN($B15,10)&gt;=ROUNDDOWN(ClassList[START TIME],10))*($B15&lt;=ClassList[END TIME]),ClassList[UNIQUE]),ClassList[UNIQUE],0),2),0)</f>
        <v>0</v>
      </c>
      <c r="E15" s="8">
        <f>IFERROR(INDEX(ClassList[],MATCH(SUMPRODUCT((ClassList[DAY]=ClassSchedule[[#Headers],[TUESDAY]])*(ROUNDDOWN($B15,10)&gt;=ROUNDDOWN(ClassList[START TIME],10))*($B15&lt;=ClassList[END TIME]),ClassList[UNIQUE]),ClassList[UNIQUE],0),2),0)</f>
        <v>0</v>
      </c>
      <c r="F15" s="8">
        <f>IFERROR(INDEX(ClassList[],MATCH(SUMPRODUCT((ClassList[DAY]=ClassSchedule[[#Headers],[WEDNESDAY]])*(ROUNDDOWN($B15,10)&gt;=ROUNDDOWN(ClassList[START TIME],10))*($B15&lt;=ClassList[END TIME]),ClassList[UNIQUE]),ClassList[UNIQUE],0),2),0)</f>
        <v>0</v>
      </c>
      <c r="G15" s="8">
        <f>IFERROR(INDEX(ClassList[],MATCH(SUMPRODUCT((ClassList[DAY]=ClassSchedule[[#Headers],[THURSDAY]])*(ROUNDDOWN($B15,10)&gt;=ROUNDDOWN(ClassList[START TIME],10))*($B15&lt;=ClassList[END TIME]),ClassList[UNIQUE]),ClassList[UNIQUE],0),2),0)</f>
        <v>0</v>
      </c>
      <c r="H15" s="8">
        <f>IFERROR(INDEX(ClassList[],MATCH(SUMPRODUCT((ClassList[DAY]=ClassSchedule[[#Headers],[FRIDAY]])*(ROUNDDOWN($B15,10)&gt;=ROUNDDOWN(ClassList[START TIME],10))*($B15&lt;=ClassList[END TIME]),ClassList[UNIQUE]),ClassList[UNIQUE],0),2),0)</f>
        <v>0</v>
      </c>
      <c r="I15" s="8">
        <f>IFERROR(INDEX(ClassList[],MATCH(SUMPRODUCT((ClassList[DAY]=ClassSchedule[[#Headers],[SATURDAY]])*(ROUNDDOWN($B15,10)&gt;=ROUNDDOWN(ClassList[START TIME],10))*($B15&lt;=ClassList[END TIME]),ClassList[UNIQUE]),ClassList[UNIQUE],0),2),0)</f>
        <v>0</v>
      </c>
    </row>
    <row r="16" spans="2:9" ht="30" customHeight="1">
      <c r="B16" s="5">
        <f t="shared" si="0"/>
        <v>0.45833333333333354</v>
      </c>
      <c r="C16" s="8">
        <f>IFERROR(INDEX(ClassList[],MATCH(SUMPRODUCT((ClassList[DAY]=ClassSchedule[[#Headers],[SUNDAY]])*(ROUNDDOWN($B16,10)&gt;=ROUNDDOWN(ClassList[START TIME],10))*($B16&lt;=ClassList[END TIME]),ClassList[UNIQUE]),ClassList[UNIQUE],0),2),0)</f>
        <v>0</v>
      </c>
      <c r="D16" s="8">
        <f>IFERROR(INDEX(ClassList[],MATCH(SUMPRODUCT((ClassList[DAY]=ClassSchedule[[#Headers],[MONDAY]])*(ROUNDDOWN($B16,10)&gt;=ROUNDDOWN(ClassList[START TIME],10))*($B16&lt;=ClassList[END TIME]),ClassList[UNIQUE]),ClassList[UNIQUE],0),2),0)</f>
        <v>0</v>
      </c>
      <c r="E16" s="8" t="str">
        <f>IFERROR(INDEX(ClassList[],MATCH(SUMPRODUCT((ClassList[DAY]=ClassSchedule[[#Headers],[TUESDAY]])*(ROUNDDOWN($B16,10)&gt;=ROUNDDOWN(ClassList[START TIME],10))*($B16&lt;=ClassList[END TIME]),ClassList[UNIQUE]),ClassList[UNIQUE],0),2),0)</f>
        <v>HPE-295</v>
      </c>
      <c r="F16" s="8">
        <f>IFERROR(INDEX(ClassList[],MATCH(SUMPRODUCT((ClassList[DAY]=ClassSchedule[[#Headers],[WEDNESDAY]])*(ROUNDDOWN($B16,10)&gt;=ROUNDDOWN(ClassList[START TIME],10))*($B16&lt;=ClassList[END TIME]),ClassList[UNIQUE]),ClassList[UNIQUE],0),2),0)</f>
        <v>0</v>
      </c>
      <c r="G16" s="8" t="str">
        <f>IFERROR(INDEX(ClassList[],MATCH(SUMPRODUCT((ClassList[DAY]=ClassSchedule[[#Headers],[THURSDAY]])*(ROUNDDOWN($B16,10)&gt;=ROUNDDOWN(ClassList[START TIME],10))*($B16&lt;=ClassList[END TIME]),ClassList[UNIQUE]),ClassList[UNIQUE],0),2),0)</f>
        <v>HPE-295</v>
      </c>
      <c r="H16" s="8">
        <f>IFERROR(INDEX(ClassList[],MATCH(SUMPRODUCT((ClassList[DAY]=ClassSchedule[[#Headers],[FRIDAY]])*(ROUNDDOWN($B16,10)&gt;=ROUNDDOWN(ClassList[START TIME],10))*($B16&lt;=ClassList[END TIME]),ClassList[UNIQUE]),ClassList[UNIQUE],0),2),0)</f>
        <v>0</v>
      </c>
      <c r="I16" s="8">
        <f>IFERROR(INDEX(ClassList[],MATCH(SUMPRODUCT((ClassList[DAY]=ClassSchedule[[#Headers],[SATURDAY]])*(ROUNDDOWN($B16,10)&gt;=ROUNDDOWN(ClassList[START TIME],10))*($B16&lt;=ClassList[END TIME]),ClassList[UNIQUE]),ClassList[UNIQUE],0),2),0)</f>
        <v>0</v>
      </c>
    </row>
    <row r="17" spans="1:9" ht="30" customHeight="1">
      <c r="B17" s="5">
        <f t="shared" si="0"/>
        <v>0.46875000000000022</v>
      </c>
      <c r="C17" s="8">
        <f>IFERROR(INDEX(ClassList[],MATCH(SUMPRODUCT((ClassList[DAY]=ClassSchedule[[#Headers],[SUNDAY]])*(ROUNDDOWN($B17,10)&gt;=ROUNDDOWN(ClassList[START TIME],10))*($B17&lt;=ClassList[END TIME]),ClassList[UNIQUE]),ClassList[UNIQUE],0),2),0)</f>
        <v>0</v>
      </c>
      <c r="D17" s="8">
        <f>IFERROR(INDEX(ClassList[],MATCH(SUMPRODUCT((ClassList[DAY]=ClassSchedule[[#Headers],[MONDAY]])*(ROUNDDOWN($B17,10)&gt;=ROUNDDOWN(ClassList[START TIME],10))*($B17&lt;=ClassList[END TIME]),ClassList[UNIQUE]),ClassList[UNIQUE],0),2),0)</f>
        <v>0</v>
      </c>
      <c r="E17" s="8" t="str">
        <f>IFERROR(INDEX(ClassList[],MATCH(SUMPRODUCT((ClassList[DAY]=ClassSchedule[[#Headers],[TUESDAY]])*(ROUNDDOWN($B17,10)&gt;=ROUNDDOWN(ClassList[START TIME],10))*($B17&lt;=ClassList[END TIME]),ClassList[UNIQUE]),ClassList[UNIQUE],0),2),0)</f>
        <v>HPE-295</v>
      </c>
      <c r="F17" s="8">
        <f>IFERROR(INDEX(ClassList[],MATCH(SUMPRODUCT((ClassList[DAY]=ClassSchedule[[#Headers],[WEDNESDAY]])*(ROUNDDOWN($B17,10)&gt;=ROUNDDOWN(ClassList[START TIME],10))*($B17&lt;=ClassList[END TIME]),ClassList[UNIQUE]),ClassList[UNIQUE],0),2),0)</f>
        <v>0</v>
      </c>
      <c r="G17" s="8" t="str">
        <f>IFERROR(INDEX(ClassList[],MATCH(SUMPRODUCT((ClassList[DAY]=ClassSchedule[[#Headers],[THURSDAY]])*(ROUNDDOWN($B17,10)&gt;=ROUNDDOWN(ClassList[START TIME],10))*($B17&lt;=ClassList[END TIME]),ClassList[UNIQUE]),ClassList[UNIQUE],0),2),0)</f>
        <v>HPE-295</v>
      </c>
      <c r="H17" s="8">
        <f>IFERROR(INDEX(ClassList[],MATCH(SUMPRODUCT((ClassList[DAY]=ClassSchedule[[#Headers],[FRIDAY]])*(ROUNDDOWN($B17,10)&gt;=ROUNDDOWN(ClassList[START TIME],10))*($B17&lt;=ClassList[END TIME]),ClassList[UNIQUE]),ClassList[UNIQUE],0),2),0)</f>
        <v>0</v>
      </c>
      <c r="I17" s="8">
        <f>IFERROR(INDEX(ClassList[],MATCH(SUMPRODUCT((ClassList[DAY]=ClassSchedule[[#Headers],[SATURDAY]])*(ROUNDDOWN($B17,10)&gt;=ROUNDDOWN(ClassList[START TIME],10))*($B17&lt;=ClassList[END TIME]),ClassList[UNIQUE]),ClassList[UNIQUE],0),2),0)</f>
        <v>0</v>
      </c>
    </row>
    <row r="18" spans="1:9" ht="30" customHeight="1">
      <c r="B18" s="5">
        <f t="shared" si="0"/>
        <v>0.47916666666666691</v>
      </c>
      <c r="C18" s="8">
        <f>IFERROR(INDEX(ClassList[],MATCH(SUMPRODUCT((ClassList[DAY]=ClassSchedule[[#Headers],[SUNDAY]])*(ROUNDDOWN($B18,10)&gt;=ROUNDDOWN(ClassList[START TIME],10))*($B18&lt;=ClassList[END TIME]),ClassList[UNIQUE]),ClassList[UNIQUE],0),2),0)</f>
        <v>0</v>
      </c>
      <c r="D18" s="8">
        <f>IFERROR(INDEX(ClassList[],MATCH(SUMPRODUCT((ClassList[DAY]=ClassSchedule[[#Headers],[MONDAY]])*(ROUNDDOWN($B18,10)&gt;=ROUNDDOWN(ClassList[START TIME],10))*($B18&lt;=ClassList[END TIME]),ClassList[UNIQUE]),ClassList[UNIQUE],0),2),0)</f>
        <v>0</v>
      </c>
      <c r="E18" s="8" t="str">
        <f>IFERROR(INDEX(ClassList[],MATCH(SUMPRODUCT((ClassList[DAY]=ClassSchedule[[#Headers],[TUESDAY]])*(ROUNDDOWN($B18,10)&gt;=ROUNDDOWN(ClassList[START TIME],10))*($B18&lt;=ClassList[END TIME]),ClassList[UNIQUE]),ClassList[UNIQUE],0),2),0)</f>
        <v>HPE-295</v>
      </c>
      <c r="F18" s="8">
        <f>IFERROR(INDEX(ClassList[],MATCH(SUMPRODUCT((ClassList[DAY]=ClassSchedule[[#Headers],[WEDNESDAY]])*(ROUNDDOWN($B18,10)&gt;=ROUNDDOWN(ClassList[START TIME],10))*($B18&lt;=ClassList[END TIME]),ClassList[UNIQUE]),ClassList[UNIQUE],0),2),0)</f>
        <v>0</v>
      </c>
      <c r="G18" s="8" t="str">
        <f>IFERROR(INDEX(ClassList[],MATCH(SUMPRODUCT((ClassList[DAY]=ClassSchedule[[#Headers],[THURSDAY]])*(ROUNDDOWN($B18,10)&gt;=ROUNDDOWN(ClassList[START TIME],10))*($B18&lt;=ClassList[END TIME]),ClassList[UNIQUE]),ClassList[UNIQUE],0),2),0)</f>
        <v>HPE-295</v>
      </c>
      <c r="H18" s="8">
        <f>IFERROR(INDEX(ClassList[],MATCH(SUMPRODUCT((ClassList[DAY]=ClassSchedule[[#Headers],[FRIDAY]])*(ROUNDDOWN($B18,10)&gt;=ROUNDDOWN(ClassList[START TIME],10))*($B18&lt;=ClassList[END TIME]),ClassList[UNIQUE]),ClassList[UNIQUE],0),2),0)</f>
        <v>0</v>
      </c>
      <c r="I18" s="8">
        <f>IFERROR(INDEX(ClassList[],MATCH(SUMPRODUCT((ClassList[DAY]=ClassSchedule[[#Headers],[SATURDAY]])*(ROUNDDOWN($B18,10)&gt;=ROUNDDOWN(ClassList[START TIME],10))*($B18&lt;=ClassList[END TIME]),ClassList[UNIQUE]),ClassList[UNIQUE],0),2),0)</f>
        <v>0</v>
      </c>
    </row>
    <row r="19" spans="1:9" ht="30" customHeight="1">
      <c r="B19" s="5">
        <f t="shared" si="0"/>
        <v>0.48958333333333359</v>
      </c>
      <c r="C19" s="8">
        <f>IFERROR(INDEX(ClassList[],MATCH(SUMPRODUCT((ClassList[DAY]=ClassSchedule[[#Headers],[SUNDAY]])*(ROUNDDOWN($B19,10)&gt;=ROUNDDOWN(ClassList[START TIME],10))*($B19&lt;=ClassList[END TIME]),ClassList[UNIQUE]),ClassList[UNIQUE],0),2),0)</f>
        <v>0</v>
      </c>
      <c r="D19" s="8">
        <f>IFERROR(INDEX(ClassList[],MATCH(SUMPRODUCT((ClassList[DAY]=ClassSchedule[[#Headers],[MONDAY]])*(ROUNDDOWN($B19,10)&gt;=ROUNDDOWN(ClassList[START TIME],10))*($B19&lt;=ClassList[END TIME]),ClassList[UNIQUE]),ClassList[UNIQUE],0),2),0)</f>
        <v>0</v>
      </c>
      <c r="E19" s="8" t="str">
        <f>IFERROR(INDEX(ClassList[],MATCH(SUMPRODUCT((ClassList[DAY]=ClassSchedule[[#Headers],[TUESDAY]])*(ROUNDDOWN($B19,10)&gt;=ROUNDDOWN(ClassList[START TIME],10))*($B19&lt;=ClassList[END TIME]),ClassList[UNIQUE]),ClassList[UNIQUE],0),2),0)</f>
        <v>HPE-295</v>
      </c>
      <c r="F19" s="8">
        <f>IFERROR(INDEX(ClassList[],MATCH(SUMPRODUCT((ClassList[DAY]=ClassSchedule[[#Headers],[WEDNESDAY]])*(ROUNDDOWN($B19,10)&gt;=ROUNDDOWN(ClassList[START TIME],10))*($B19&lt;=ClassList[END TIME]),ClassList[UNIQUE]),ClassList[UNIQUE],0),2),0)</f>
        <v>0</v>
      </c>
      <c r="G19" s="8" t="str">
        <f>IFERROR(INDEX(ClassList[],MATCH(SUMPRODUCT((ClassList[DAY]=ClassSchedule[[#Headers],[THURSDAY]])*(ROUNDDOWN($B19,10)&gt;=ROUNDDOWN(ClassList[START TIME],10))*($B19&lt;=ClassList[END TIME]),ClassList[UNIQUE]),ClassList[UNIQUE],0),2),0)</f>
        <v>HPE-295</v>
      </c>
      <c r="H19" s="8">
        <f>IFERROR(INDEX(ClassList[],MATCH(SUMPRODUCT((ClassList[DAY]=ClassSchedule[[#Headers],[FRIDAY]])*(ROUNDDOWN($B19,10)&gt;=ROUNDDOWN(ClassList[START TIME],10))*($B19&lt;=ClassList[END TIME]),ClassList[UNIQUE]),ClassList[UNIQUE],0),2),0)</f>
        <v>0</v>
      </c>
      <c r="I19" s="8">
        <f>IFERROR(INDEX(ClassList[],MATCH(SUMPRODUCT((ClassList[DAY]=ClassSchedule[[#Headers],[SATURDAY]])*(ROUNDDOWN($B19,10)&gt;=ROUNDDOWN(ClassList[START TIME],10))*($B19&lt;=ClassList[END TIME]),ClassList[UNIQUE]),ClassList[UNIQUE],0),2),0)</f>
        <v>0</v>
      </c>
    </row>
    <row r="20" spans="1:9" ht="30" customHeight="1">
      <c r="B20" s="5">
        <f t="shared" si="0"/>
        <v>0.50000000000000022</v>
      </c>
      <c r="C20" s="8">
        <f>IFERROR(INDEX(ClassList[],MATCH(SUMPRODUCT((ClassList[DAY]=ClassSchedule[[#Headers],[SUNDAY]])*(ROUNDDOWN($B20,10)&gt;=ROUNDDOWN(ClassList[START TIME],10))*($B20&lt;=ClassList[END TIME]),ClassList[UNIQUE]),ClassList[UNIQUE],0),2),0)</f>
        <v>0</v>
      </c>
      <c r="D20" s="8">
        <f>IFERROR(INDEX(ClassList[],MATCH(SUMPRODUCT((ClassList[DAY]=ClassSchedule[[#Headers],[MONDAY]])*(ROUNDDOWN($B20,10)&gt;=ROUNDDOWN(ClassList[START TIME],10))*($B20&lt;=ClassList[END TIME]),ClassList[UNIQUE]),ClassList[UNIQUE],0),2),0)</f>
        <v>0</v>
      </c>
      <c r="E20" s="8" t="str">
        <f>IFERROR(INDEX(ClassList[],MATCH(SUMPRODUCT((ClassList[DAY]=ClassSchedule[[#Headers],[TUESDAY]])*(ROUNDDOWN($B20,10)&gt;=ROUNDDOWN(ClassList[START TIME],10))*($B20&lt;=ClassList[END TIME]),ClassList[UNIQUE]),ClassList[UNIQUE],0),2),0)</f>
        <v>HPE-295</v>
      </c>
      <c r="F20" s="8">
        <f>IFERROR(INDEX(ClassList[],MATCH(SUMPRODUCT((ClassList[DAY]=ClassSchedule[[#Headers],[WEDNESDAY]])*(ROUNDDOWN($B20,10)&gt;=ROUNDDOWN(ClassList[START TIME],10))*($B20&lt;=ClassList[END TIME]),ClassList[UNIQUE]),ClassList[UNIQUE],0),2),0)</f>
        <v>0</v>
      </c>
      <c r="G20" s="8" t="str">
        <f>IFERROR(INDEX(ClassList[],MATCH(SUMPRODUCT((ClassList[DAY]=ClassSchedule[[#Headers],[THURSDAY]])*(ROUNDDOWN($B20,10)&gt;=ROUNDDOWN(ClassList[START TIME],10))*($B20&lt;=ClassList[END TIME]),ClassList[UNIQUE]),ClassList[UNIQUE],0),2),0)</f>
        <v>HPE-295</v>
      </c>
      <c r="H20" s="8">
        <f>IFERROR(INDEX(ClassList[],MATCH(SUMPRODUCT((ClassList[DAY]=ClassSchedule[[#Headers],[FRIDAY]])*(ROUNDDOWN($B20,10)&gt;=ROUNDDOWN(ClassList[START TIME],10))*($B20&lt;=ClassList[END TIME]),ClassList[UNIQUE]),ClassList[UNIQUE],0),2),0)</f>
        <v>0</v>
      </c>
      <c r="I20" s="8">
        <f>IFERROR(INDEX(ClassList[],MATCH(SUMPRODUCT((ClassList[DAY]=ClassSchedule[[#Headers],[SATURDAY]])*(ROUNDDOWN($B20,10)&gt;=ROUNDDOWN(ClassList[START TIME],10))*($B20&lt;=ClassList[END TIME]),ClassList[UNIQUE]),ClassList[UNIQUE],0),2),0)</f>
        <v>0</v>
      </c>
    </row>
    <row r="21" spans="1:9" ht="30" customHeight="1">
      <c r="B21" s="5">
        <f t="shared" si="0"/>
        <v>0.51041666666666685</v>
      </c>
      <c r="C21" s="8">
        <f>IFERROR(INDEX(ClassList[],MATCH(SUMPRODUCT((ClassList[DAY]=ClassSchedule[[#Headers],[SUNDAY]])*(ROUNDDOWN($B21,10)&gt;=ROUNDDOWN(ClassList[START TIME],10))*($B21&lt;=ClassList[END TIME]),ClassList[UNIQUE]),ClassList[UNIQUE],0),2),0)</f>
        <v>0</v>
      </c>
      <c r="D21" s="8">
        <f>IFERROR(INDEX(ClassList[],MATCH(SUMPRODUCT((ClassList[DAY]=ClassSchedule[[#Headers],[MONDAY]])*(ROUNDDOWN($B21,10)&gt;=ROUNDDOWN(ClassList[START TIME],10))*($B21&lt;=ClassList[END TIME]),ClassList[UNIQUE]),ClassList[UNIQUE],0),2),0)</f>
        <v>0</v>
      </c>
      <c r="E21" s="8">
        <f>IFERROR(INDEX(ClassList[],MATCH(SUMPRODUCT((ClassList[DAY]=ClassSchedule[[#Headers],[TUESDAY]])*(ROUNDDOWN($B21,10)&gt;=ROUNDDOWN(ClassList[START TIME],10))*($B21&lt;=ClassList[END TIME]),ClassList[UNIQUE]),ClassList[UNIQUE],0),2),0)</f>
        <v>0</v>
      </c>
      <c r="F21" s="8">
        <f>IFERROR(INDEX(ClassList[],MATCH(SUMPRODUCT((ClassList[DAY]=ClassSchedule[[#Headers],[WEDNESDAY]])*(ROUNDDOWN($B21,10)&gt;=ROUNDDOWN(ClassList[START TIME],10))*($B21&lt;=ClassList[END TIME]),ClassList[UNIQUE]),ClassList[UNIQUE],0),2),0)</f>
        <v>0</v>
      </c>
      <c r="G21" s="8">
        <f>IFERROR(INDEX(ClassList[],MATCH(SUMPRODUCT((ClassList[DAY]=ClassSchedule[[#Headers],[THURSDAY]])*(ROUNDDOWN($B21,10)&gt;=ROUNDDOWN(ClassList[START TIME],10))*($B21&lt;=ClassList[END TIME]),ClassList[UNIQUE]),ClassList[UNIQUE],0),2),0)</f>
        <v>0</v>
      </c>
      <c r="H21" s="8">
        <f>IFERROR(INDEX(ClassList[],MATCH(SUMPRODUCT((ClassList[DAY]=ClassSchedule[[#Headers],[FRIDAY]])*(ROUNDDOWN($B21,10)&gt;=ROUNDDOWN(ClassList[START TIME],10))*($B21&lt;=ClassList[END TIME]),ClassList[UNIQUE]),ClassList[UNIQUE],0),2),0)</f>
        <v>0</v>
      </c>
      <c r="I21" s="8">
        <f>IFERROR(INDEX(ClassList[],MATCH(SUMPRODUCT((ClassList[DAY]=ClassSchedule[[#Headers],[SATURDAY]])*(ROUNDDOWN($B21,10)&gt;=ROUNDDOWN(ClassList[START TIME],10))*($B21&lt;=ClassList[END TIME]),ClassList[UNIQUE]),ClassList[UNIQUE],0),2),0)</f>
        <v>0</v>
      </c>
    </row>
    <row r="22" spans="1:9" ht="30" customHeight="1">
      <c r="B22" s="5">
        <f t="shared" si="0"/>
        <v>0.52083333333333348</v>
      </c>
      <c r="C22" s="8">
        <f>IFERROR(INDEX(ClassList[],MATCH(SUMPRODUCT((ClassList[DAY]=ClassSchedule[[#Headers],[SUNDAY]])*(ROUNDDOWN($B22,10)&gt;=ROUNDDOWN(ClassList[START TIME],10))*($B22&lt;=ClassList[END TIME]),ClassList[UNIQUE]),ClassList[UNIQUE],0),2),0)</f>
        <v>0</v>
      </c>
      <c r="D22" s="8">
        <f>IFERROR(INDEX(ClassList[],MATCH(SUMPRODUCT((ClassList[DAY]=ClassSchedule[[#Headers],[MONDAY]])*(ROUNDDOWN($B22,10)&gt;=ROUNDDOWN(ClassList[START TIME],10))*($B22&lt;=ClassList[END TIME]),ClassList[UNIQUE]),ClassList[UNIQUE],0),2),0)</f>
        <v>0</v>
      </c>
      <c r="E22" s="8">
        <f>IFERROR(INDEX(ClassList[],MATCH(SUMPRODUCT((ClassList[DAY]=ClassSchedule[[#Headers],[TUESDAY]])*(ROUNDDOWN($B22,10)&gt;=ROUNDDOWN(ClassList[START TIME],10))*($B22&lt;=ClassList[END TIME]),ClassList[UNIQUE]),ClassList[UNIQUE],0),2),0)</f>
        <v>0</v>
      </c>
      <c r="F22" s="8">
        <f>IFERROR(INDEX(ClassList[],MATCH(SUMPRODUCT((ClassList[DAY]=ClassSchedule[[#Headers],[WEDNESDAY]])*(ROUNDDOWN($B22,10)&gt;=ROUNDDOWN(ClassList[START TIME],10))*($B22&lt;=ClassList[END TIME]),ClassList[UNIQUE]),ClassList[UNIQUE],0),2),0)</f>
        <v>0</v>
      </c>
      <c r="G22" s="8">
        <f>IFERROR(INDEX(ClassList[],MATCH(SUMPRODUCT((ClassList[DAY]=ClassSchedule[[#Headers],[THURSDAY]])*(ROUNDDOWN($B22,10)&gt;=ROUNDDOWN(ClassList[START TIME],10))*($B22&lt;=ClassList[END TIME]),ClassList[UNIQUE]),ClassList[UNIQUE],0),2),0)</f>
        <v>0</v>
      </c>
      <c r="H22" s="8">
        <f>IFERROR(INDEX(ClassList[],MATCH(SUMPRODUCT((ClassList[DAY]=ClassSchedule[[#Headers],[FRIDAY]])*(ROUNDDOWN($B22,10)&gt;=ROUNDDOWN(ClassList[START TIME],10))*($B22&lt;=ClassList[END TIME]),ClassList[UNIQUE]),ClassList[UNIQUE],0),2),0)</f>
        <v>0</v>
      </c>
      <c r="I22" s="8">
        <f>IFERROR(INDEX(ClassList[],MATCH(SUMPRODUCT((ClassList[DAY]=ClassSchedule[[#Headers],[SATURDAY]])*(ROUNDDOWN($B22,10)&gt;=ROUNDDOWN(ClassList[START TIME],10))*($B22&lt;=ClassList[END TIME]),ClassList[UNIQUE]),ClassList[UNIQUE],0),2),0)</f>
        <v>0</v>
      </c>
    </row>
    <row r="23" spans="1:9" ht="30" customHeight="1">
      <c r="A23"/>
      <c r="B23" s="5">
        <f t="shared" si="0"/>
        <v>0.53125000000000011</v>
      </c>
      <c r="C23" s="8">
        <f>IFERROR(INDEX(ClassList[],MATCH(SUMPRODUCT((ClassList[DAY]=ClassSchedule[[#Headers],[SUNDAY]])*(ROUNDDOWN($B23,10)&gt;=ROUNDDOWN(ClassList[START TIME],10))*($B23&lt;=ClassList[END TIME]),ClassList[UNIQUE]),ClassList[UNIQUE],0),2),0)</f>
        <v>0</v>
      </c>
      <c r="D23" s="8">
        <f>IFERROR(INDEX(ClassList[],MATCH(SUMPRODUCT((ClassList[DAY]=ClassSchedule[[#Headers],[MONDAY]])*(ROUNDDOWN($B23,10)&gt;=ROUNDDOWN(ClassList[START TIME],10))*($B23&lt;=ClassList[END TIME]),ClassList[UNIQUE]),ClassList[UNIQUE],0),2),0)</f>
        <v>0</v>
      </c>
      <c r="E23" s="8">
        <f>IFERROR(INDEX(ClassList[],MATCH(SUMPRODUCT((ClassList[DAY]=ClassSchedule[[#Headers],[TUESDAY]])*(ROUNDDOWN($B23,10)&gt;=ROUNDDOWN(ClassList[START TIME],10))*($B23&lt;=ClassList[END TIME]),ClassList[UNIQUE]),ClassList[UNIQUE],0),2),0)</f>
        <v>0</v>
      </c>
      <c r="F23" s="8">
        <f>IFERROR(INDEX(ClassList[],MATCH(SUMPRODUCT((ClassList[DAY]=ClassSchedule[[#Headers],[WEDNESDAY]])*(ROUNDDOWN($B23,10)&gt;=ROUNDDOWN(ClassList[START TIME],10))*($B23&lt;=ClassList[END TIME]),ClassList[UNIQUE]),ClassList[UNIQUE],0),2),0)</f>
        <v>0</v>
      </c>
      <c r="G23" s="8">
        <f>IFERROR(INDEX(ClassList[],MATCH(SUMPRODUCT((ClassList[DAY]=ClassSchedule[[#Headers],[THURSDAY]])*(ROUNDDOWN($B23,10)&gt;=ROUNDDOWN(ClassList[START TIME],10))*($B23&lt;=ClassList[END TIME]),ClassList[UNIQUE]),ClassList[UNIQUE],0),2),0)</f>
        <v>0</v>
      </c>
      <c r="H23" s="8">
        <f>IFERROR(INDEX(ClassList[],MATCH(SUMPRODUCT((ClassList[DAY]=ClassSchedule[[#Headers],[FRIDAY]])*(ROUNDDOWN($B23,10)&gt;=ROUNDDOWN(ClassList[START TIME],10))*($B23&lt;=ClassList[END TIME]),ClassList[UNIQUE]),ClassList[UNIQUE],0),2),0)</f>
        <v>0</v>
      </c>
      <c r="I23" s="8">
        <f>IFERROR(INDEX(ClassList[],MATCH(SUMPRODUCT((ClassList[DAY]=ClassSchedule[[#Headers],[SATURDAY]])*(ROUNDDOWN($B23,10)&gt;=ROUNDDOWN(ClassList[START TIME],10))*($B23&lt;=ClassList[END TIME]),ClassList[UNIQUE]),ClassList[UNIQUE],0),2),0)</f>
        <v>0</v>
      </c>
    </row>
    <row r="24" spans="1:9" ht="30" customHeight="1">
      <c r="A24"/>
      <c r="B24" s="5">
        <f t="shared" si="0"/>
        <v>0.54166666666666674</v>
      </c>
      <c r="C24" s="8">
        <f>IFERROR(INDEX(ClassList[],MATCH(SUMPRODUCT((ClassList[DAY]=ClassSchedule[[#Headers],[SUNDAY]])*(ROUNDDOWN($B24,10)&gt;=ROUNDDOWN(ClassList[START TIME],10))*($B24&lt;=ClassList[END TIME]),ClassList[UNIQUE]),ClassList[UNIQUE],0),2),0)</f>
        <v>0</v>
      </c>
      <c r="D24" s="8" t="str">
        <f>IFERROR(INDEX(ClassList[],MATCH(SUMPRODUCT((ClassList[DAY]=ClassSchedule[[#Headers],[MONDAY]])*(ROUNDDOWN($B24,10)&gt;=ROUNDDOWN(ClassList[START TIME],10))*($B24&lt;=ClassList[END TIME]),ClassList[UNIQUE]),ClassList[UNIQUE],0),2),0)</f>
        <v>WR-121</v>
      </c>
      <c r="E24" s="8">
        <f>IFERROR(INDEX(ClassList[],MATCH(SUMPRODUCT((ClassList[DAY]=ClassSchedule[[#Headers],[TUESDAY]])*(ROUNDDOWN($B24,10)&gt;=ROUNDDOWN(ClassList[START TIME],10))*($B24&lt;=ClassList[END TIME]),ClassList[UNIQUE]),ClassList[UNIQUE],0),2),0)</f>
        <v>0</v>
      </c>
      <c r="F24" s="8" t="str">
        <f>IFERROR(INDEX(ClassList[],MATCH(SUMPRODUCT((ClassList[DAY]=ClassSchedule[[#Headers],[WEDNESDAY]])*(ROUNDDOWN($B24,10)&gt;=ROUNDDOWN(ClassList[START TIME],10))*($B24&lt;=ClassList[END TIME]),ClassList[UNIQUE]),ClassList[UNIQUE],0),2),0)</f>
        <v>WR-121</v>
      </c>
      <c r="G24" s="8">
        <f>IFERROR(INDEX(ClassList[],MATCH(SUMPRODUCT((ClassList[DAY]=ClassSchedule[[#Headers],[THURSDAY]])*(ROUNDDOWN($B24,10)&gt;=ROUNDDOWN(ClassList[START TIME],10))*($B24&lt;=ClassList[END TIME]),ClassList[UNIQUE]),ClassList[UNIQUE],0),2),0)</f>
        <v>0</v>
      </c>
      <c r="H24" s="8">
        <f>IFERROR(INDEX(ClassList[],MATCH(SUMPRODUCT((ClassList[DAY]=ClassSchedule[[#Headers],[FRIDAY]])*(ROUNDDOWN($B24,10)&gt;=ROUNDDOWN(ClassList[START TIME],10))*($B24&lt;=ClassList[END TIME]),ClassList[UNIQUE]),ClassList[UNIQUE],0),2),0)</f>
        <v>0</v>
      </c>
      <c r="I24" s="8">
        <f>IFERROR(INDEX(ClassList[],MATCH(SUMPRODUCT((ClassList[DAY]=ClassSchedule[[#Headers],[SATURDAY]])*(ROUNDDOWN($B24,10)&gt;=ROUNDDOWN(ClassList[START TIME],10))*($B24&lt;=ClassList[END TIME]),ClassList[UNIQUE]),ClassList[UNIQUE],0),2),0)</f>
        <v>0</v>
      </c>
    </row>
    <row r="25" spans="1:9" ht="30" customHeight="1">
      <c r="B25" s="5">
        <f t="shared" si="0"/>
        <v>0.55208333333333337</v>
      </c>
      <c r="C25" s="8">
        <f>IFERROR(INDEX(ClassList[],MATCH(SUMPRODUCT((ClassList[DAY]=ClassSchedule[[#Headers],[SUNDAY]])*(ROUNDDOWN($B25,10)&gt;=ROUNDDOWN(ClassList[START TIME],10))*($B25&lt;=ClassList[END TIME]),ClassList[UNIQUE]),ClassList[UNIQUE],0),2),0)</f>
        <v>0</v>
      </c>
      <c r="D25" s="8" t="str">
        <f>IFERROR(INDEX(ClassList[],MATCH(SUMPRODUCT((ClassList[DAY]=ClassSchedule[[#Headers],[MONDAY]])*(ROUNDDOWN($B25,10)&gt;=ROUNDDOWN(ClassList[START TIME],10))*($B25&lt;=ClassList[END TIME]),ClassList[UNIQUE]),ClassList[UNIQUE],0),2),0)</f>
        <v>WR-121</v>
      </c>
      <c r="E25" s="8">
        <f>IFERROR(INDEX(ClassList[],MATCH(SUMPRODUCT((ClassList[DAY]=ClassSchedule[[#Headers],[TUESDAY]])*(ROUNDDOWN($B25,10)&gt;=ROUNDDOWN(ClassList[START TIME],10))*($B25&lt;=ClassList[END TIME]),ClassList[UNIQUE]),ClassList[UNIQUE],0),2),0)</f>
        <v>0</v>
      </c>
      <c r="F25" s="8" t="str">
        <f>IFERROR(INDEX(ClassList[],MATCH(SUMPRODUCT((ClassList[DAY]=ClassSchedule[[#Headers],[WEDNESDAY]])*(ROUNDDOWN($B25,10)&gt;=ROUNDDOWN(ClassList[START TIME],10))*($B25&lt;=ClassList[END TIME]),ClassList[UNIQUE]),ClassList[UNIQUE],0),2),0)</f>
        <v>WR-121</v>
      </c>
      <c r="G25" s="8">
        <f>IFERROR(INDEX(ClassList[],MATCH(SUMPRODUCT((ClassList[DAY]=ClassSchedule[[#Headers],[THURSDAY]])*(ROUNDDOWN($B25,10)&gt;=ROUNDDOWN(ClassList[START TIME],10))*($B25&lt;=ClassList[END TIME]),ClassList[UNIQUE]),ClassList[UNIQUE],0),2),0)</f>
        <v>0</v>
      </c>
      <c r="H25" s="8">
        <f>IFERROR(INDEX(ClassList[],MATCH(SUMPRODUCT((ClassList[DAY]=ClassSchedule[[#Headers],[FRIDAY]])*(ROUNDDOWN($B25,10)&gt;=ROUNDDOWN(ClassList[START TIME],10))*($B25&lt;=ClassList[END TIME]),ClassList[UNIQUE]),ClassList[UNIQUE],0),2),0)</f>
        <v>0</v>
      </c>
      <c r="I25" s="8">
        <f>IFERROR(INDEX(ClassList[],MATCH(SUMPRODUCT((ClassList[DAY]=ClassSchedule[[#Headers],[SATURDAY]])*(ROUNDDOWN($B25,10)&gt;=ROUNDDOWN(ClassList[START TIME],10))*($B25&lt;=ClassList[END TIME]),ClassList[UNIQUE]),ClassList[UNIQUE],0),2),0)</f>
        <v>0</v>
      </c>
    </row>
    <row r="26" spans="1:9" ht="30" customHeight="1">
      <c r="B26" s="5">
        <f t="shared" si="0"/>
        <v>0.5625</v>
      </c>
      <c r="C26" s="8">
        <f>IFERROR(INDEX(ClassList[],MATCH(SUMPRODUCT((ClassList[DAY]=ClassSchedule[[#Headers],[SUNDAY]])*(ROUNDDOWN($B26,10)&gt;=ROUNDDOWN(ClassList[START TIME],10))*($B26&lt;=ClassList[END TIME]),ClassList[UNIQUE]),ClassList[UNIQUE],0),2),0)</f>
        <v>0</v>
      </c>
      <c r="D26" s="8" t="str">
        <f>IFERROR(INDEX(ClassList[],MATCH(SUMPRODUCT((ClassList[DAY]=ClassSchedule[[#Headers],[MONDAY]])*(ROUNDDOWN($B26,10)&gt;=ROUNDDOWN(ClassList[START TIME],10))*($B26&lt;=ClassList[END TIME]),ClassList[UNIQUE]),ClassList[UNIQUE],0),2),0)</f>
        <v>WR-121</v>
      </c>
      <c r="E26" s="8">
        <f>IFERROR(INDEX(ClassList[],MATCH(SUMPRODUCT((ClassList[DAY]=ClassSchedule[[#Headers],[TUESDAY]])*(ROUNDDOWN($B26,10)&gt;=ROUNDDOWN(ClassList[START TIME],10))*($B26&lt;=ClassList[END TIME]),ClassList[UNIQUE]),ClassList[UNIQUE],0),2),0)</f>
        <v>0</v>
      </c>
      <c r="F26" s="8" t="str">
        <f>IFERROR(INDEX(ClassList[],MATCH(SUMPRODUCT((ClassList[DAY]=ClassSchedule[[#Headers],[WEDNESDAY]])*(ROUNDDOWN($B26,10)&gt;=ROUNDDOWN(ClassList[START TIME],10))*($B26&lt;=ClassList[END TIME]),ClassList[UNIQUE]),ClassList[UNIQUE],0),2),0)</f>
        <v>WR-121</v>
      </c>
      <c r="G26" s="8">
        <f>IFERROR(INDEX(ClassList[],MATCH(SUMPRODUCT((ClassList[DAY]=ClassSchedule[[#Headers],[THURSDAY]])*(ROUNDDOWN($B26,10)&gt;=ROUNDDOWN(ClassList[START TIME],10))*($B26&lt;=ClassList[END TIME]),ClassList[UNIQUE]),ClassList[UNIQUE],0),2),0)</f>
        <v>0</v>
      </c>
      <c r="H26" s="8">
        <f>IFERROR(INDEX(ClassList[],MATCH(SUMPRODUCT((ClassList[DAY]=ClassSchedule[[#Headers],[FRIDAY]])*(ROUNDDOWN($B26,10)&gt;=ROUNDDOWN(ClassList[START TIME],10))*($B26&lt;=ClassList[END TIME]),ClassList[UNIQUE]),ClassList[UNIQUE],0),2),0)</f>
        <v>0</v>
      </c>
      <c r="I26" s="8">
        <f>IFERROR(INDEX(ClassList[],MATCH(SUMPRODUCT((ClassList[DAY]=ClassSchedule[[#Headers],[SATURDAY]])*(ROUNDDOWN($B26,10)&gt;=ROUNDDOWN(ClassList[START TIME],10))*($B26&lt;=ClassList[END TIME]),ClassList[UNIQUE]),ClassList[UNIQUE],0),2),0)</f>
        <v>0</v>
      </c>
    </row>
    <row r="27" spans="1:9" ht="30" customHeight="1">
      <c r="B27" s="5">
        <f t="shared" si="0"/>
        <v>0.57291666666666663</v>
      </c>
      <c r="C27" s="8">
        <f>IFERROR(INDEX(ClassList[],MATCH(SUMPRODUCT((ClassList[DAY]=ClassSchedule[[#Headers],[SUNDAY]])*(ROUNDDOWN($B27,10)&gt;=ROUNDDOWN(ClassList[START TIME],10))*($B27&lt;=ClassList[END TIME]),ClassList[UNIQUE]),ClassList[UNIQUE],0),2),0)</f>
        <v>0</v>
      </c>
      <c r="D27" s="8" t="str">
        <f>IFERROR(INDEX(ClassList[],MATCH(SUMPRODUCT((ClassList[DAY]=ClassSchedule[[#Headers],[MONDAY]])*(ROUNDDOWN($B27,10)&gt;=ROUNDDOWN(ClassList[START TIME],10))*($B27&lt;=ClassList[END TIME]),ClassList[UNIQUE]),ClassList[UNIQUE],0),2),0)</f>
        <v>WR-121</v>
      </c>
      <c r="E27" s="8">
        <f>IFERROR(INDEX(ClassList[],MATCH(SUMPRODUCT((ClassList[DAY]=ClassSchedule[[#Headers],[TUESDAY]])*(ROUNDDOWN($B27,10)&gt;=ROUNDDOWN(ClassList[START TIME],10))*($B27&lt;=ClassList[END TIME]),ClassList[UNIQUE]),ClassList[UNIQUE],0),2),0)</f>
        <v>0</v>
      </c>
      <c r="F27" s="8" t="str">
        <f>IFERROR(INDEX(ClassList[],MATCH(SUMPRODUCT((ClassList[DAY]=ClassSchedule[[#Headers],[WEDNESDAY]])*(ROUNDDOWN($B27,10)&gt;=ROUNDDOWN(ClassList[START TIME],10))*($B27&lt;=ClassList[END TIME]),ClassList[UNIQUE]),ClassList[UNIQUE],0),2),0)</f>
        <v>WR-121</v>
      </c>
      <c r="G27" s="8">
        <f>IFERROR(INDEX(ClassList[],MATCH(SUMPRODUCT((ClassList[DAY]=ClassSchedule[[#Headers],[THURSDAY]])*(ROUNDDOWN($B27,10)&gt;=ROUNDDOWN(ClassList[START TIME],10))*($B27&lt;=ClassList[END TIME]),ClassList[UNIQUE]),ClassList[UNIQUE],0),2),0)</f>
        <v>0</v>
      </c>
      <c r="H27" s="8">
        <f>IFERROR(INDEX(ClassList[],MATCH(SUMPRODUCT((ClassList[DAY]=ClassSchedule[[#Headers],[FRIDAY]])*(ROUNDDOWN($B27,10)&gt;=ROUNDDOWN(ClassList[START TIME],10))*($B27&lt;=ClassList[END TIME]),ClassList[UNIQUE]),ClassList[UNIQUE],0),2),0)</f>
        <v>0</v>
      </c>
      <c r="I27" s="8">
        <f>IFERROR(INDEX(ClassList[],MATCH(SUMPRODUCT((ClassList[DAY]=ClassSchedule[[#Headers],[SATURDAY]])*(ROUNDDOWN($B27,10)&gt;=ROUNDDOWN(ClassList[START TIME],10))*($B27&lt;=ClassList[END TIME]),ClassList[UNIQUE]),ClassList[UNIQUE],0),2),0)</f>
        <v>0</v>
      </c>
    </row>
    <row r="28" spans="1:9" ht="30" customHeight="1">
      <c r="B28" s="5">
        <f t="shared" si="0"/>
        <v>0.58333333333333326</v>
      </c>
      <c r="C28" s="8">
        <f>IFERROR(INDEX(ClassList[],MATCH(SUMPRODUCT((ClassList[DAY]=ClassSchedule[[#Headers],[SUNDAY]])*(ROUNDDOWN($B28,10)&gt;=ROUNDDOWN(ClassList[START TIME],10))*($B28&lt;=ClassList[END TIME]),ClassList[UNIQUE]),ClassList[UNIQUE],0),2),0)</f>
        <v>0</v>
      </c>
      <c r="D28" s="8" t="str">
        <f>IFERROR(INDEX(ClassList[],MATCH(SUMPRODUCT((ClassList[DAY]=ClassSchedule[[#Headers],[MONDAY]])*(ROUNDDOWN($B28,10)&gt;=ROUNDDOWN(ClassList[START TIME],10))*($B28&lt;=ClassList[END TIME]),ClassList[UNIQUE]),ClassList[UNIQUE],0),2),0)</f>
        <v>WR-121</v>
      </c>
      <c r="E28" s="8">
        <f>IFERROR(INDEX(ClassList[],MATCH(SUMPRODUCT((ClassList[DAY]=ClassSchedule[[#Headers],[TUESDAY]])*(ROUNDDOWN($B28,10)&gt;=ROUNDDOWN(ClassList[START TIME],10))*($B28&lt;=ClassList[END TIME]),ClassList[UNIQUE]),ClassList[UNIQUE],0),2),0)</f>
        <v>0</v>
      </c>
      <c r="F28" s="8" t="str">
        <f>IFERROR(INDEX(ClassList[],MATCH(SUMPRODUCT((ClassList[DAY]=ClassSchedule[[#Headers],[WEDNESDAY]])*(ROUNDDOWN($B28,10)&gt;=ROUNDDOWN(ClassList[START TIME],10))*($B28&lt;=ClassList[END TIME]),ClassList[UNIQUE]),ClassList[UNIQUE],0),2),0)</f>
        <v>WR-121</v>
      </c>
      <c r="G28" s="8">
        <f>IFERROR(INDEX(ClassList[],MATCH(SUMPRODUCT((ClassList[DAY]=ClassSchedule[[#Headers],[THURSDAY]])*(ROUNDDOWN($B28,10)&gt;=ROUNDDOWN(ClassList[START TIME],10))*($B28&lt;=ClassList[END TIME]),ClassList[UNIQUE]),ClassList[UNIQUE],0),2),0)</f>
        <v>0</v>
      </c>
      <c r="H28" s="8">
        <f>IFERROR(INDEX(ClassList[],MATCH(SUMPRODUCT((ClassList[DAY]=ClassSchedule[[#Headers],[FRIDAY]])*(ROUNDDOWN($B28,10)&gt;=ROUNDDOWN(ClassList[START TIME],10))*($B28&lt;=ClassList[END TIME]),ClassList[UNIQUE]),ClassList[UNIQUE],0),2),0)</f>
        <v>0</v>
      </c>
      <c r="I28" s="8">
        <f>IFERROR(INDEX(ClassList[],MATCH(SUMPRODUCT((ClassList[DAY]=ClassSchedule[[#Headers],[SATURDAY]])*(ROUNDDOWN($B28,10)&gt;=ROUNDDOWN(ClassList[START TIME],10))*($B28&lt;=ClassList[END TIME]),ClassList[UNIQUE]),ClassList[UNIQUE],0),2),0)</f>
        <v>0</v>
      </c>
    </row>
    <row r="29" spans="1:9" ht="30" customHeight="1">
      <c r="B29" s="5">
        <f t="shared" si="0"/>
        <v>0.59374999999999989</v>
      </c>
      <c r="C29" s="8">
        <f>IFERROR(INDEX(ClassList[],MATCH(SUMPRODUCT((ClassList[DAY]=ClassSchedule[[#Headers],[SUNDAY]])*(ROUNDDOWN($B29,10)&gt;=ROUNDDOWN(ClassList[START TIME],10))*($B29&lt;=ClassList[END TIME]),ClassList[UNIQUE]),ClassList[UNIQUE],0),2),0)</f>
        <v>0</v>
      </c>
      <c r="D29" s="8">
        <f>IFERROR(INDEX(ClassList[],MATCH(SUMPRODUCT((ClassList[DAY]=ClassSchedule[[#Headers],[MONDAY]])*(ROUNDDOWN($B29,10)&gt;=ROUNDDOWN(ClassList[START TIME],10))*($B29&lt;=ClassList[END TIME]),ClassList[UNIQUE]),ClassList[UNIQUE],0),2),0)</f>
        <v>0</v>
      </c>
      <c r="E29" s="8">
        <f>IFERROR(INDEX(ClassList[],MATCH(SUMPRODUCT((ClassList[DAY]=ClassSchedule[[#Headers],[TUESDAY]])*(ROUNDDOWN($B29,10)&gt;=ROUNDDOWN(ClassList[START TIME],10))*($B29&lt;=ClassList[END TIME]),ClassList[UNIQUE]),ClassList[UNIQUE],0),2),0)</f>
        <v>0</v>
      </c>
      <c r="F29" s="8">
        <f>IFERROR(INDEX(ClassList[],MATCH(SUMPRODUCT((ClassList[DAY]=ClassSchedule[[#Headers],[WEDNESDAY]])*(ROUNDDOWN($B29,10)&gt;=ROUNDDOWN(ClassList[START TIME],10))*($B29&lt;=ClassList[END TIME]),ClassList[UNIQUE]),ClassList[UNIQUE],0),2),0)</f>
        <v>0</v>
      </c>
      <c r="G29" s="8">
        <f>IFERROR(INDEX(ClassList[],MATCH(SUMPRODUCT((ClassList[DAY]=ClassSchedule[[#Headers],[THURSDAY]])*(ROUNDDOWN($B29,10)&gt;=ROUNDDOWN(ClassList[START TIME],10))*($B29&lt;=ClassList[END TIME]),ClassList[UNIQUE]),ClassList[UNIQUE],0),2),0)</f>
        <v>0</v>
      </c>
      <c r="H29" s="8">
        <f>IFERROR(INDEX(ClassList[],MATCH(SUMPRODUCT((ClassList[DAY]=ClassSchedule[[#Headers],[FRIDAY]])*(ROUNDDOWN($B29,10)&gt;=ROUNDDOWN(ClassList[START TIME],10))*($B29&lt;=ClassList[END TIME]),ClassList[UNIQUE]),ClassList[UNIQUE],0),2),0)</f>
        <v>0</v>
      </c>
      <c r="I29" s="8">
        <f>IFERROR(INDEX(ClassList[],MATCH(SUMPRODUCT((ClassList[DAY]=ClassSchedule[[#Headers],[SATURDAY]])*(ROUNDDOWN($B29,10)&gt;=ROUNDDOWN(ClassList[START TIME],10))*($B29&lt;=ClassList[END TIME]),ClassList[UNIQUE]),ClassList[UNIQUE],0),2),0)</f>
        <v>0</v>
      </c>
    </row>
    <row r="30" spans="1:9" ht="30" customHeight="1">
      <c r="B30" s="5">
        <f t="shared" si="0"/>
        <v>0.60416666666666652</v>
      </c>
      <c r="C30" s="8">
        <f>IFERROR(INDEX(ClassList[],MATCH(SUMPRODUCT((ClassList[DAY]=ClassSchedule[[#Headers],[SUNDAY]])*(ROUNDDOWN($B30,10)&gt;=ROUNDDOWN(ClassList[START TIME],10))*($B30&lt;=ClassList[END TIME]),ClassList[UNIQUE]),ClassList[UNIQUE],0),2),0)</f>
        <v>0</v>
      </c>
      <c r="D30" s="8">
        <f>IFERROR(INDEX(ClassList[],MATCH(SUMPRODUCT((ClassList[DAY]=ClassSchedule[[#Headers],[MONDAY]])*(ROUNDDOWN($B30,10)&gt;=ROUNDDOWN(ClassList[START TIME],10))*($B30&lt;=ClassList[END TIME]),ClassList[UNIQUE]),ClassList[UNIQUE],0),2),0)</f>
        <v>0</v>
      </c>
      <c r="E30" s="8">
        <f>IFERROR(INDEX(ClassList[],MATCH(SUMPRODUCT((ClassList[DAY]=ClassSchedule[[#Headers],[TUESDAY]])*(ROUNDDOWN($B30,10)&gt;=ROUNDDOWN(ClassList[START TIME],10))*($B30&lt;=ClassList[END TIME]),ClassList[UNIQUE]),ClassList[UNIQUE],0),2),0)</f>
        <v>0</v>
      </c>
      <c r="F30" s="8">
        <f>IFERROR(INDEX(ClassList[],MATCH(SUMPRODUCT((ClassList[DAY]=ClassSchedule[[#Headers],[WEDNESDAY]])*(ROUNDDOWN($B30,10)&gt;=ROUNDDOWN(ClassList[START TIME],10))*($B30&lt;=ClassList[END TIME]),ClassList[UNIQUE]),ClassList[UNIQUE],0),2),0)</f>
        <v>0</v>
      </c>
      <c r="G30" s="8">
        <f>IFERROR(INDEX(ClassList[],MATCH(SUMPRODUCT((ClassList[DAY]=ClassSchedule[[#Headers],[THURSDAY]])*(ROUNDDOWN($B30,10)&gt;=ROUNDDOWN(ClassList[START TIME],10))*($B30&lt;=ClassList[END TIME]),ClassList[UNIQUE]),ClassList[UNIQUE],0),2),0)</f>
        <v>0</v>
      </c>
      <c r="H30" s="8">
        <f>IFERROR(INDEX(ClassList[],MATCH(SUMPRODUCT((ClassList[DAY]=ClassSchedule[[#Headers],[FRIDAY]])*(ROUNDDOWN($B30,10)&gt;=ROUNDDOWN(ClassList[START TIME],10))*($B30&lt;=ClassList[END TIME]),ClassList[UNIQUE]),ClassList[UNIQUE],0),2),0)</f>
        <v>0</v>
      </c>
      <c r="I30" s="8">
        <f>IFERROR(INDEX(ClassList[],MATCH(SUMPRODUCT((ClassList[DAY]=ClassSchedule[[#Headers],[SATURDAY]])*(ROUNDDOWN($B30,10)&gt;=ROUNDDOWN(ClassList[START TIME],10))*($B30&lt;=ClassList[END TIME]),ClassList[UNIQUE]),ClassList[UNIQUE],0),2),0)</f>
        <v>0</v>
      </c>
    </row>
    <row r="31" spans="1:9" ht="30" customHeight="1">
      <c r="B31" s="5">
        <f t="shared" si="0"/>
        <v>0.61458333333333315</v>
      </c>
      <c r="C31" s="8">
        <f>IFERROR(INDEX(ClassList[],MATCH(SUMPRODUCT((ClassList[DAY]=ClassSchedule[[#Headers],[SUNDAY]])*(ROUNDDOWN($B31,10)&gt;=ROUNDDOWN(ClassList[START TIME],10))*($B31&lt;=ClassList[END TIME]),ClassList[UNIQUE]),ClassList[UNIQUE],0),2),0)</f>
        <v>0</v>
      </c>
      <c r="D31" s="8">
        <f>IFERROR(INDEX(ClassList[],MATCH(SUMPRODUCT((ClassList[DAY]=ClassSchedule[[#Headers],[MONDAY]])*(ROUNDDOWN($B31,10)&gt;=ROUNDDOWN(ClassList[START TIME],10))*($B31&lt;=ClassList[END TIME]),ClassList[UNIQUE]),ClassList[UNIQUE],0),2),0)</f>
        <v>0</v>
      </c>
      <c r="E31" s="8">
        <f>IFERROR(INDEX(ClassList[],MATCH(SUMPRODUCT((ClassList[DAY]=ClassSchedule[[#Headers],[TUESDAY]])*(ROUNDDOWN($B31,10)&gt;=ROUNDDOWN(ClassList[START TIME],10))*($B31&lt;=ClassList[END TIME]),ClassList[UNIQUE]),ClassList[UNIQUE],0),2),0)</f>
        <v>0</v>
      </c>
      <c r="F31" s="8">
        <f>IFERROR(INDEX(ClassList[],MATCH(SUMPRODUCT((ClassList[DAY]=ClassSchedule[[#Headers],[WEDNESDAY]])*(ROUNDDOWN($B31,10)&gt;=ROUNDDOWN(ClassList[START TIME],10))*($B31&lt;=ClassList[END TIME]),ClassList[UNIQUE]),ClassList[UNIQUE],0),2),0)</f>
        <v>0</v>
      </c>
      <c r="G31" s="8">
        <f>IFERROR(INDEX(ClassList[],MATCH(SUMPRODUCT((ClassList[DAY]=ClassSchedule[[#Headers],[THURSDAY]])*(ROUNDDOWN($B31,10)&gt;=ROUNDDOWN(ClassList[START TIME],10))*($B31&lt;=ClassList[END TIME]),ClassList[UNIQUE]),ClassList[UNIQUE],0),2),0)</f>
        <v>0</v>
      </c>
      <c r="H31" s="8">
        <f>IFERROR(INDEX(ClassList[],MATCH(SUMPRODUCT((ClassList[DAY]=ClassSchedule[[#Headers],[FRIDAY]])*(ROUNDDOWN($B31,10)&gt;=ROUNDDOWN(ClassList[START TIME],10))*($B31&lt;=ClassList[END TIME]),ClassList[UNIQUE]),ClassList[UNIQUE],0),2),0)</f>
        <v>0</v>
      </c>
      <c r="I31" s="8">
        <f>IFERROR(INDEX(ClassList[],MATCH(SUMPRODUCT((ClassList[DAY]=ClassSchedule[[#Headers],[SATURDAY]])*(ROUNDDOWN($B31,10)&gt;=ROUNDDOWN(ClassList[START TIME],10))*($B31&lt;=ClassList[END TIME]),ClassList[UNIQUE]),ClassList[UNIQUE],0),2),0)</f>
        <v>0</v>
      </c>
    </row>
    <row r="32" spans="1:9" ht="30" customHeight="1">
      <c r="B32" s="5">
        <f t="shared" si="0"/>
        <v>0.62499999999999978</v>
      </c>
      <c r="C32" s="8">
        <f>IFERROR(INDEX(ClassList[],MATCH(SUMPRODUCT((ClassList[DAY]=ClassSchedule[[#Headers],[SUNDAY]])*(ROUNDDOWN($B32,10)&gt;=ROUNDDOWN(ClassList[START TIME],10))*($B32&lt;=ClassList[END TIME]),ClassList[UNIQUE]),ClassList[UNIQUE],0),2),0)</f>
        <v>0</v>
      </c>
      <c r="D32" s="8">
        <f>IFERROR(INDEX(ClassList[],MATCH(SUMPRODUCT((ClassList[DAY]=ClassSchedule[[#Headers],[MONDAY]])*(ROUNDDOWN($B32,10)&gt;=ROUNDDOWN(ClassList[START TIME],10))*($B32&lt;=ClassList[END TIME]),ClassList[UNIQUE]),ClassList[UNIQUE],0),2),0)</f>
        <v>0</v>
      </c>
      <c r="E32" s="8">
        <f>IFERROR(INDEX(ClassList[],MATCH(SUMPRODUCT((ClassList[DAY]=ClassSchedule[[#Headers],[TUESDAY]])*(ROUNDDOWN($B32,10)&gt;=ROUNDDOWN(ClassList[START TIME],10))*($B32&lt;=ClassList[END TIME]),ClassList[UNIQUE]),ClassList[UNIQUE],0),2),0)</f>
        <v>0</v>
      </c>
      <c r="F32" s="8">
        <f>IFERROR(INDEX(ClassList[],MATCH(SUMPRODUCT((ClassList[DAY]=ClassSchedule[[#Headers],[WEDNESDAY]])*(ROUNDDOWN($B32,10)&gt;=ROUNDDOWN(ClassList[START TIME],10))*($B32&lt;=ClassList[END TIME]),ClassList[UNIQUE]),ClassList[UNIQUE],0),2),0)</f>
        <v>0</v>
      </c>
      <c r="G32" s="8">
        <f>IFERROR(INDEX(ClassList[],MATCH(SUMPRODUCT((ClassList[DAY]=ClassSchedule[[#Headers],[THURSDAY]])*(ROUNDDOWN($B32,10)&gt;=ROUNDDOWN(ClassList[START TIME],10))*($B32&lt;=ClassList[END TIME]),ClassList[UNIQUE]),ClassList[UNIQUE],0),2),0)</f>
        <v>0</v>
      </c>
      <c r="H32" s="8">
        <f>IFERROR(INDEX(ClassList[],MATCH(SUMPRODUCT((ClassList[DAY]=ClassSchedule[[#Headers],[FRIDAY]])*(ROUNDDOWN($B32,10)&gt;=ROUNDDOWN(ClassList[START TIME],10))*($B32&lt;=ClassList[END TIME]),ClassList[UNIQUE]),ClassList[UNIQUE],0),2),0)</f>
        <v>0</v>
      </c>
      <c r="I32" s="8">
        <f>IFERROR(INDEX(ClassList[],MATCH(SUMPRODUCT((ClassList[DAY]=ClassSchedule[[#Headers],[SATURDAY]])*(ROUNDDOWN($B32,10)&gt;=ROUNDDOWN(ClassList[START TIME],10))*($B32&lt;=ClassList[END TIME]),ClassList[UNIQUE]),ClassList[UNIQUE],0),2),0)</f>
        <v>0</v>
      </c>
    </row>
    <row r="33" spans="2:9" ht="30" customHeight="1">
      <c r="B33" s="5">
        <f t="shared" si="0"/>
        <v>0.63541666666666641</v>
      </c>
      <c r="C33" s="8">
        <f>IFERROR(INDEX(ClassList[],MATCH(SUMPRODUCT((ClassList[DAY]=ClassSchedule[[#Headers],[SUNDAY]])*(ROUNDDOWN($B33,10)&gt;=ROUNDDOWN(ClassList[START TIME],10))*($B33&lt;=ClassList[END TIME]),ClassList[UNIQUE]),ClassList[UNIQUE],0),2),0)</f>
        <v>0</v>
      </c>
      <c r="D33" s="8">
        <f>IFERROR(INDEX(ClassList[],MATCH(SUMPRODUCT((ClassList[DAY]=ClassSchedule[[#Headers],[MONDAY]])*(ROUNDDOWN($B33,10)&gt;=ROUNDDOWN(ClassList[START TIME],10))*($B33&lt;=ClassList[END TIME]),ClassList[UNIQUE]),ClassList[UNIQUE],0),2),0)</f>
        <v>0</v>
      </c>
      <c r="E33" s="8">
        <f>IFERROR(INDEX(ClassList[],MATCH(SUMPRODUCT((ClassList[DAY]=ClassSchedule[[#Headers],[TUESDAY]])*(ROUNDDOWN($B33,10)&gt;=ROUNDDOWN(ClassList[START TIME],10))*($B33&lt;=ClassList[END TIME]),ClassList[UNIQUE]),ClassList[UNIQUE],0),2),0)</f>
        <v>0</v>
      </c>
      <c r="F33" s="8">
        <f>IFERROR(INDEX(ClassList[],MATCH(SUMPRODUCT((ClassList[DAY]=ClassSchedule[[#Headers],[WEDNESDAY]])*(ROUNDDOWN($B33,10)&gt;=ROUNDDOWN(ClassList[START TIME],10))*($B33&lt;=ClassList[END TIME]),ClassList[UNIQUE]),ClassList[UNIQUE],0),2),0)</f>
        <v>0</v>
      </c>
      <c r="G33" s="8">
        <f>IFERROR(INDEX(ClassList[],MATCH(SUMPRODUCT((ClassList[DAY]=ClassSchedule[[#Headers],[THURSDAY]])*(ROUNDDOWN($B33,10)&gt;=ROUNDDOWN(ClassList[START TIME],10))*($B33&lt;=ClassList[END TIME]),ClassList[UNIQUE]),ClassList[UNIQUE],0),2),0)</f>
        <v>0</v>
      </c>
      <c r="H33" s="8">
        <f>IFERROR(INDEX(ClassList[],MATCH(SUMPRODUCT((ClassList[DAY]=ClassSchedule[[#Headers],[FRIDAY]])*(ROUNDDOWN($B33,10)&gt;=ROUNDDOWN(ClassList[START TIME],10))*($B33&lt;=ClassList[END TIME]),ClassList[UNIQUE]),ClassList[UNIQUE],0),2),0)</f>
        <v>0</v>
      </c>
      <c r="I33" s="8">
        <f>IFERROR(INDEX(ClassList[],MATCH(SUMPRODUCT((ClassList[DAY]=ClassSchedule[[#Headers],[SATURDAY]])*(ROUNDDOWN($B33,10)&gt;=ROUNDDOWN(ClassList[START TIME],10))*($B33&lt;=ClassList[END TIME]),ClassList[UNIQUE]),ClassList[UNIQUE],0),2),0)</f>
        <v>0</v>
      </c>
    </row>
    <row r="34" spans="2:9" ht="30" customHeight="1">
      <c r="B34" s="5">
        <f t="shared" si="0"/>
        <v>0.64583333333333304</v>
      </c>
      <c r="C34" s="8">
        <f>IFERROR(INDEX(ClassList[],MATCH(SUMPRODUCT((ClassList[DAY]=ClassSchedule[[#Headers],[SUNDAY]])*(ROUNDDOWN($B34,10)&gt;=ROUNDDOWN(ClassList[START TIME],10))*($B34&lt;=ClassList[END TIME]),ClassList[UNIQUE]),ClassList[UNIQUE],0),2),0)</f>
        <v>0</v>
      </c>
      <c r="D34" s="8">
        <f>IFERROR(INDEX(ClassList[],MATCH(SUMPRODUCT((ClassList[DAY]=ClassSchedule[[#Headers],[MONDAY]])*(ROUNDDOWN($B34,10)&gt;=ROUNDDOWN(ClassList[START TIME],10))*($B34&lt;=ClassList[END TIME]),ClassList[UNIQUE]),ClassList[UNIQUE],0),2),0)</f>
        <v>0</v>
      </c>
      <c r="E34" s="8">
        <f>IFERROR(INDEX(ClassList[],MATCH(SUMPRODUCT((ClassList[DAY]=ClassSchedule[[#Headers],[TUESDAY]])*(ROUNDDOWN($B34,10)&gt;=ROUNDDOWN(ClassList[START TIME],10))*($B34&lt;=ClassList[END TIME]),ClassList[UNIQUE]),ClassList[UNIQUE],0),2),0)</f>
        <v>0</v>
      </c>
      <c r="F34" s="8">
        <f>IFERROR(INDEX(ClassList[],MATCH(SUMPRODUCT((ClassList[DAY]=ClassSchedule[[#Headers],[WEDNESDAY]])*(ROUNDDOWN($B34,10)&gt;=ROUNDDOWN(ClassList[START TIME],10))*($B34&lt;=ClassList[END TIME]),ClassList[UNIQUE]),ClassList[UNIQUE],0),2),0)</f>
        <v>0</v>
      </c>
      <c r="G34" s="8">
        <f>IFERROR(INDEX(ClassList[],MATCH(SUMPRODUCT((ClassList[DAY]=ClassSchedule[[#Headers],[THURSDAY]])*(ROUNDDOWN($B34,10)&gt;=ROUNDDOWN(ClassList[START TIME],10))*($B34&lt;=ClassList[END TIME]),ClassList[UNIQUE]),ClassList[UNIQUE],0),2),0)</f>
        <v>0</v>
      </c>
      <c r="H34" s="8">
        <f>IFERROR(INDEX(ClassList[],MATCH(SUMPRODUCT((ClassList[DAY]=ClassSchedule[[#Headers],[FRIDAY]])*(ROUNDDOWN($B34,10)&gt;=ROUNDDOWN(ClassList[START TIME],10))*($B34&lt;=ClassList[END TIME]),ClassList[UNIQUE]),ClassList[UNIQUE],0),2),0)</f>
        <v>0</v>
      </c>
      <c r="I34" s="8">
        <f>IFERROR(INDEX(ClassList[],MATCH(SUMPRODUCT((ClassList[DAY]=ClassSchedule[[#Headers],[SATURDAY]])*(ROUNDDOWN($B34,10)&gt;=ROUNDDOWN(ClassList[START TIME],10))*($B34&lt;=ClassList[END TIME]),ClassList[UNIQUE]),ClassList[UNIQUE],0),2),0)</f>
        <v>0</v>
      </c>
    </row>
    <row r="35" spans="2:9" ht="30" customHeight="1">
      <c r="B35" s="5">
        <f t="shared" si="0"/>
        <v>0.65624999999999967</v>
      </c>
      <c r="C35" s="8">
        <f>IFERROR(INDEX(ClassList[],MATCH(SUMPRODUCT((ClassList[DAY]=ClassSchedule[[#Headers],[SUNDAY]])*(ROUNDDOWN($B35,10)&gt;=ROUNDDOWN(ClassList[START TIME],10))*($B35&lt;=ClassList[END TIME]),ClassList[UNIQUE]),ClassList[UNIQUE],0),2),0)</f>
        <v>0</v>
      </c>
      <c r="D35" s="8">
        <f>IFERROR(INDEX(ClassList[],MATCH(SUMPRODUCT((ClassList[DAY]=ClassSchedule[[#Headers],[MONDAY]])*(ROUNDDOWN($B35,10)&gt;=ROUNDDOWN(ClassList[START TIME],10))*($B35&lt;=ClassList[END TIME]),ClassList[UNIQUE]),ClassList[UNIQUE],0),2),0)</f>
        <v>0</v>
      </c>
      <c r="E35" s="8">
        <f>IFERROR(INDEX(ClassList[],MATCH(SUMPRODUCT((ClassList[DAY]=ClassSchedule[[#Headers],[TUESDAY]])*(ROUNDDOWN($B35,10)&gt;=ROUNDDOWN(ClassList[START TIME],10))*($B35&lt;=ClassList[END TIME]),ClassList[UNIQUE]),ClassList[UNIQUE],0),2),0)</f>
        <v>0</v>
      </c>
      <c r="F35" s="8">
        <f>IFERROR(INDEX(ClassList[],MATCH(SUMPRODUCT((ClassList[DAY]=ClassSchedule[[#Headers],[WEDNESDAY]])*(ROUNDDOWN($B35,10)&gt;=ROUNDDOWN(ClassList[START TIME],10))*($B35&lt;=ClassList[END TIME]),ClassList[UNIQUE]),ClassList[UNIQUE],0),2),0)</f>
        <v>0</v>
      </c>
      <c r="G35" s="8">
        <f>IFERROR(INDEX(ClassList[],MATCH(SUMPRODUCT((ClassList[DAY]=ClassSchedule[[#Headers],[THURSDAY]])*(ROUNDDOWN($B35,10)&gt;=ROUNDDOWN(ClassList[START TIME],10))*($B35&lt;=ClassList[END TIME]),ClassList[UNIQUE]),ClassList[UNIQUE],0),2),0)</f>
        <v>0</v>
      </c>
      <c r="H35" s="8">
        <f>IFERROR(INDEX(ClassList[],MATCH(SUMPRODUCT((ClassList[DAY]=ClassSchedule[[#Headers],[FRIDAY]])*(ROUNDDOWN($B35,10)&gt;=ROUNDDOWN(ClassList[START TIME],10))*($B35&lt;=ClassList[END TIME]),ClassList[UNIQUE]),ClassList[UNIQUE],0),2),0)</f>
        <v>0</v>
      </c>
      <c r="I35" s="8">
        <f>IFERROR(INDEX(ClassList[],MATCH(SUMPRODUCT((ClassList[DAY]=ClassSchedule[[#Headers],[SATURDAY]])*(ROUNDDOWN($B35,10)&gt;=ROUNDDOWN(ClassList[START TIME],10))*($B35&lt;=ClassList[END TIME]),ClassList[UNIQUE]),ClassList[UNIQUE],0),2),0)</f>
        <v>0</v>
      </c>
    </row>
    <row r="36" spans="2:9" ht="30" customHeight="1">
      <c r="B36" s="5">
        <f t="shared" si="0"/>
        <v>0.6666666666666663</v>
      </c>
      <c r="C36" s="8">
        <f>IFERROR(INDEX(ClassList[],MATCH(SUMPRODUCT((ClassList[DAY]=ClassSchedule[[#Headers],[SUNDAY]])*(ROUNDDOWN($B36,10)&gt;=ROUNDDOWN(ClassList[START TIME],10))*($B36&lt;=ClassList[END TIME]),ClassList[UNIQUE]),ClassList[UNIQUE],0),2),0)</f>
        <v>0</v>
      </c>
      <c r="D36" s="8" t="str">
        <f>IFERROR(INDEX(ClassList[],MATCH(SUMPRODUCT((ClassList[DAY]=ClassSchedule[[#Headers],[MONDAY]])*(ROUNDDOWN($B36,10)&gt;=ROUNDDOWN(ClassList[START TIME],10))*($B36&lt;=ClassList[END TIME]),ClassList[UNIQUE]),ClassList[UNIQUE],0),2),0)</f>
        <v>SP-111</v>
      </c>
      <c r="E36" s="8">
        <f>IFERROR(INDEX(ClassList[],MATCH(SUMPRODUCT((ClassList[DAY]=ClassSchedule[[#Headers],[TUESDAY]])*(ROUNDDOWN($B36,10)&gt;=ROUNDDOWN(ClassList[START TIME],10))*($B36&lt;=ClassList[END TIME]),ClassList[UNIQUE]),ClassList[UNIQUE],0),2),0)</f>
        <v>0</v>
      </c>
      <c r="F36" s="8">
        <f>IFERROR(INDEX(ClassList[],MATCH(SUMPRODUCT((ClassList[DAY]=ClassSchedule[[#Headers],[WEDNESDAY]])*(ROUNDDOWN($B36,10)&gt;=ROUNDDOWN(ClassList[START TIME],10))*($B36&lt;=ClassList[END TIME]),ClassList[UNIQUE]),ClassList[UNIQUE],0),2),0)</f>
        <v>0</v>
      </c>
      <c r="G36" s="8">
        <f>IFERROR(INDEX(ClassList[],MATCH(SUMPRODUCT((ClassList[DAY]=ClassSchedule[[#Headers],[THURSDAY]])*(ROUNDDOWN($B36,10)&gt;=ROUNDDOWN(ClassList[START TIME],10))*($B36&lt;=ClassList[END TIME]),ClassList[UNIQUE]),ClassList[UNIQUE],0),2),0)</f>
        <v>0</v>
      </c>
      <c r="H36" s="8">
        <f>IFERROR(INDEX(ClassList[],MATCH(SUMPRODUCT((ClassList[DAY]=ClassSchedule[[#Headers],[FRIDAY]])*(ROUNDDOWN($B36,10)&gt;=ROUNDDOWN(ClassList[START TIME],10))*($B36&lt;=ClassList[END TIME]),ClassList[UNIQUE]),ClassList[UNIQUE],0),2),0)</f>
        <v>0</v>
      </c>
      <c r="I36" s="8">
        <f>IFERROR(INDEX(ClassList[],MATCH(SUMPRODUCT((ClassList[DAY]=ClassSchedule[[#Headers],[SATURDAY]])*(ROUNDDOWN($B36,10)&gt;=ROUNDDOWN(ClassList[START TIME],10))*($B36&lt;=ClassList[END TIME]),ClassList[UNIQUE]),ClassList[UNIQUE],0),2),0)</f>
        <v>0</v>
      </c>
    </row>
    <row r="37" spans="2:9" ht="30" customHeight="1">
      <c r="B37" s="5">
        <f t="shared" ref="B37:B56" si="1">B36+Increment</f>
        <v>0.67708333333333293</v>
      </c>
      <c r="C37" s="8">
        <f>IFERROR(INDEX(ClassList[],MATCH(SUMPRODUCT((ClassList[DAY]=ClassSchedule[[#Headers],[SUNDAY]])*(ROUNDDOWN($B37,10)&gt;=ROUNDDOWN(ClassList[START TIME],10))*($B37&lt;=ClassList[END TIME]),ClassList[UNIQUE]),ClassList[UNIQUE],0),2),0)</f>
        <v>0</v>
      </c>
      <c r="D37" s="8" t="str">
        <f>IFERROR(INDEX(ClassList[],MATCH(SUMPRODUCT((ClassList[DAY]=ClassSchedule[[#Headers],[MONDAY]])*(ROUNDDOWN($B37,10)&gt;=ROUNDDOWN(ClassList[START TIME],10))*($B37&lt;=ClassList[END TIME]),ClassList[UNIQUE]),ClassList[UNIQUE],0),2),0)</f>
        <v>SP-111</v>
      </c>
      <c r="E37" s="8">
        <f>IFERROR(INDEX(ClassList[],MATCH(SUMPRODUCT((ClassList[DAY]=ClassSchedule[[#Headers],[TUESDAY]])*(ROUNDDOWN($B37,10)&gt;=ROUNDDOWN(ClassList[START TIME],10))*($B37&lt;=ClassList[END TIME]),ClassList[UNIQUE]),ClassList[UNIQUE],0),2),0)</f>
        <v>0</v>
      </c>
      <c r="F37" s="8">
        <f>IFERROR(INDEX(ClassList[],MATCH(SUMPRODUCT((ClassList[DAY]=ClassSchedule[[#Headers],[WEDNESDAY]])*(ROUNDDOWN($B37,10)&gt;=ROUNDDOWN(ClassList[START TIME],10))*($B37&lt;=ClassList[END TIME]),ClassList[UNIQUE]),ClassList[UNIQUE],0),2),0)</f>
        <v>0</v>
      </c>
      <c r="G37" s="8">
        <f>IFERROR(INDEX(ClassList[],MATCH(SUMPRODUCT((ClassList[DAY]=ClassSchedule[[#Headers],[THURSDAY]])*(ROUNDDOWN($B37,10)&gt;=ROUNDDOWN(ClassList[START TIME],10))*($B37&lt;=ClassList[END TIME]),ClassList[UNIQUE]),ClassList[UNIQUE],0),2),0)</f>
        <v>0</v>
      </c>
      <c r="H37" s="8">
        <f>IFERROR(INDEX(ClassList[],MATCH(SUMPRODUCT((ClassList[DAY]=ClassSchedule[[#Headers],[FRIDAY]])*(ROUNDDOWN($B37,10)&gt;=ROUNDDOWN(ClassList[START TIME],10))*($B37&lt;=ClassList[END TIME]),ClassList[UNIQUE]),ClassList[UNIQUE],0),2),0)</f>
        <v>0</v>
      </c>
      <c r="I37" s="8">
        <f>IFERROR(INDEX(ClassList[],MATCH(SUMPRODUCT((ClassList[DAY]=ClassSchedule[[#Headers],[SATURDAY]])*(ROUNDDOWN($B37,10)&gt;=ROUNDDOWN(ClassList[START TIME],10))*($B37&lt;=ClassList[END TIME]),ClassList[UNIQUE]),ClassList[UNIQUE],0),2),0)</f>
        <v>0</v>
      </c>
    </row>
    <row r="38" spans="2:9" ht="30" customHeight="1">
      <c r="B38" s="5">
        <f t="shared" si="1"/>
        <v>0.68749999999999956</v>
      </c>
      <c r="C38" s="8">
        <f>IFERROR(INDEX(ClassList[],MATCH(SUMPRODUCT((ClassList[DAY]=ClassSchedule[[#Headers],[SUNDAY]])*(ROUNDDOWN($B38,10)&gt;=ROUNDDOWN(ClassList[START TIME],10))*($B38&lt;=ClassList[END TIME]),ClassList[UNIQUE]),ClassList[UNIQUE],0),2),0)</f>
        <v>0</v>
      </c>
      <c r="D38" s="8" t="str">
        <f>IFERROR(INDEX(ClassList[],MATCH(SUMPRODUCT((ClassList[DAY]=ClassSchedule[[#Headers],[MONDAY]])*(ROUNDDOWN($B38,10)&gt;=ROUNDDOWN(ClassList[START TIME],10))*($B38&lt;=ClassList[END TIME]),ClassList[UNIQUE]),ClassList[UNIQUE],0),2),0)</f>
        <v>SP-111</v>
      </c>
      <c r="E38" s="8">
        <f>IFERROR(INDEX(ClassList[],MATCH(SUMPRODUCT((ClassList[DAY]=ClassSchedule[[#Headers],[TUESDAY]])*(ROUNDDOWN($B38,10)&gt;=ROUNDDOWN(ClassList[START TIME],10))*($B38&lt;=ClassList[END TIME]),ClassList[UNIQUE]),ClassList[UNIQUE],0),2),0)</f>
        <v>0</v>
      </c>
      <c r="F38" s="8">
        <f>IFERROR(INDEX(ClassList[],MATCH(SUMPRODUCT((ClassList[DAY]=ClassSchedule[[#Headers],[WEDNESDAY]])*(ROUNDDOWN($B38,10)&gt;=ROUNDDOWN(ClassList[START TIME],10))*($B38&lt;=ClassList[END TIME]),ClassList[UNIQUE]),ClassList[UNIQUE],0),2),0)</f>
        <v>0</v>
      </c>
      <c r="G38" s="8">
        <f>IFERROR(INDEX(ClassList[],MATCH(SUMPRODUCT((ClassList[DAY]=ClassSchedule[[#Headers],[THURSDAY]])*(ROUNDDOWN($B38,10)&gt;=ROUNDDOWN(ClassList[START TIME],10))*($B38&lt;=ClassList[END TIME]),ClassList[UNIQUE]),ClassList[UNIQUE],0),2),0)</f>
        <v>0</v>
      </c>
      <c r="H38" s="8">
        <f>IFERROR(INDEX(ClassList[],MATCH(SUMPRODUCT((ClassList[DAY]=ClassSchedule[[#Headers],[FRIDAY]])*(ROUNDDOWN($B38,10)&gt;=ROUNDDOWN(ClassList[START TIME],10))*($B38&lt;=ClassList[END TIME]),ClassList[UNIQUE]),ClassList[UNIQUE],0),2),0)</f>
        <v>0</v>
      </c>
      <c r="I38" s="8">
        <f>IFERROR(INDEX(ClassList[],MATCH(SUMPRODUCT((ClassList[DAY]=ClassSchedule[[#Headers],[SATURDAY]])*(ROUNDDOWN($B38,10)&gt;=ROUNDDOWN(ClassList[START TIME],10))*($B38&lt;=ClassList[END TIME]),ClassList[UNIQUE]),ClassList[UNIQUE],0),2),0)</f>
        <v>0</v>
      </c>
    </row>
    <row r="39" spans="2:9" ht="30" customHeight="1">
      <c r="B39" s="5">
        <f t="shared" si="1"/>
        <v>0.69791666666666619</v>
      </c>
      <c r="C39" s="8">
        <f>IFERROR(INDEX(ClassList[],MATCH(SUMPRODUCT((ClassList[DAY]=ClassSchedule[[#Headers],[SUNDAY]])*(ROUNDDOWN($B39,10)&gt;=ROUNDDOWN(ClassList[START TIME],10))*($B39&lt;=ClassList[END TIME]),ClassList[UNIQUE]),ClassList[UNIQUE],0),2),0)</f>
        <v>0</v>
      </c>
      <c r="D39" s="8" t="str">
        <f>IFERROR(INDEX(ClassList[],MATCH(SUMPRODUCT((ClassList[DAY]=ClassSchedule[[#Headers],[MONDAY]])*(ROUNDDOWN($B39,10)&gt;=ROUNDDOWN(ClassList[START TIME],10))*($B39&lt;=ClassList[END TIME]),ClassList[UNIQUE]),ClassList[UNIQUE],0),2),0)</f>
        <v>SP-111</v>
      </c>
      <c r="E39" s="8">
        <f>IFERROR(INDEX(ClassList[],MATCH(SUMPRODUCT((ClassList[DAY]=ClassSchedule[[#Headers],[TUESDAY]])*(ROUNDDOWN($B39,10)&gt;=ROUNDDOWN(ClassList[START TIME],10))*($B39&lt;=ClassList[END TIME]),ClassList[UNIQUE]),ClassList[UNIQUE],0),2),0)</f>
        <v>0</v>
      </c>
      <c r="F39" s="8">
        <f>IFERROR(INDEX(ClassList[],MATCH(SUMPRODUCT((ClassList[DAY]=ClassSchedule[[#Headers],[WEDNESDAY]])*(ROUNDDOWN($B39,10)&gt;=ROUNDDOWN(ClassList[START TIME],10))*($B39&lt;=ClassList[END TIME]),ClassList[UNIQUE]),ClassList[UNIQUE],0),2),0)</f>
        <v>0</v>
      </c>
      <c r="G39" s="8">
        <f>IFERROR(INDEX(ClassList[],MATCH(SUMPRODUCT((ClassList[DAY]=ClassSchedule[[#Headers],[THURSDAY]])*(ROUNDDOWN($B39,10)&gt;=ROUNDDOWN(ClassList[START TIME],10))*($B39&lt;=ClassList[END TIME]),ClassList[UNIQUE]),ClassList[UNIQUE],0),2),0)</f>
        <v>0</v>
      </c>
      <c r="H39" s="8">
        <f>IFERROR(INDEX(ClassList[],MATCH(SUMPRODUCT((ClassList[DAY]=ClassSchedule[[#Headers],[FRIDAY]])*(ROUNDDOWN($B39,10)&gt;=ROUNDDOWN(ClassList[START TIME],10))*($B39&lt;=ClassList[END TIME]),ClassList[UNIQUE]),ClassList[UNIQUE],0),2),0)</f>
        <v>0</v>
      </c>
      <c r="I39" s="8">
        <f>IFERROR(INDEX(ClassList[],MATCH(SUMPRODUCT((ClassList[DAY]=ClassSchedule[[#Headers],[SATURDAY]])*(ROUNDDOWN($B39,10)&gt;=ROUNDDOWN(ClassList[START TIME],10))*($B39&lt;=ClassList[END TIME]),ClassList[UNIQUE]),ClassList[UNIQUE],0),2),0)</f>
        <v>0</v>
      </c>
    </row>
    <row r="40" spans="2:9" ht="30" customHeight="1">
      <c r="B40" s="5">
        <f t="shared" si="1"/>
        <v>0.70833333333333282</v>
      </c>
      <c r="C40" s="8">
        <f>IFERROR(INDEX(ClassList[],MATCH(SUMPRODUCT((ClassList[DAY]=ClassSchedule[[#Headers],[SUNDAY]])*(ROUNDDOWN($B40,10)&gt;=ROUNDDOWN(ClassList[START TIME],10))*($B40&lt;=ClassList[END TIME]),ClassList[UNIQUE]),ClassList[UNIQUE],0),2),0)</f>
        <v>0</v>
      </c>
      <c r="D40" s="8" t="str">
        <f>IFERROR(INDEX(ClassList[],MATCH(SUMPRODUCT((ClassList[DAY]=ClassSchedule[[#Headers],[MONDAY]])*(ROUNDDOWN($B40,10)&gt;=ROUNDDOWN(ClassList[START TIME],10))*($B40&lt;=ClassList[END TIME]),ClassList[UNIQUE]),ClassList[UNIQUE],0),2),0)</f>
        <v>SP-111</v>
      </c>
      <c r="E40" s="8">
        <f>IFERROR(INDEX(ClassList[],MATCH(SUMPRODUCT((ClassList[DAY]=ClassSchedule[[#Headers],[TUESDAY]])*(ROUNDDOWN($B40,10)&gt;=ROUNDDOWN(ClassList[START TIME],10))*($B40&lt;=ClassList[END TIME]),ClassList[UNIQUE]),ClassList[UNIQUE],0),2),0)</f>
        <v>0</v>
      </c>
      <c r="F40" s="8">
        <f>IFERROR(INDEX(ClassList[],MATCH(SUMPRODUCT((ClassList[DAY]=ClassSchedule[[#Headers],[WEDNESDAY]])*(ROUNDDOWN($B40,10)&gt;=ROUNDDOWN(ClassList[START TIME],10))*($B40&lt;=ClassList[END TIME]),ClassList[UNIQUE]),ClassList[UNIQUE],0),2),0)</f>
        <v>0</v>
      </c>
      <c r="G40" s="8">
        <f>IFERROR(INDEX(ClassList[],MATCH(SUMPRODUCT((ClassList[DAY]=ClassSchedule[[#Headers],[THURSDAY]])*(ROUNDDOWN($B40,10)&gt;=ROUNDDOWN(ClassList[START TIME],10))*($B40&lt;=ClassList[END TIME]),ClassList[UNIQUE]),ClassList[UNIQUE],0),2),0)</f>
        <v>0</v>
      </c>
      <c r="H40" s="8">
        <f>IFERROR(INDEX(ClassList[],MATCH(SUMPRODUCT((ClassList[DAY]=ClassSchedule[[#Headers],[FRIDAY]])*(ROUNDDOWN($B40,10)&gt;=ROUNDDOWN(ClassList[START TIME],10))*($B40&lt;=ClassList[END TIME]),ClassList[UNIQUE]),ClassList[UNIQUE],0),2),0)</f>
        <v>0</v>
      </c>
      <c r="I40" s="8">
        <f>IFERROR(INDEX(ClassList[],MATCH(SUMPRODUCT((ClassList[DAY]=ClassSchedule[[#Headers],[SATURDAY]])*(ROUNDDOWN($B40,10)&gt;=ROUNDDOWN(ClassList[START TIME],10))*($B40&lt;=ClassList[END TIME]),ClassList[UNIQUE]),ClassList[UNIQUE],0),2),0)</f>
        <v>0</v>
      </c>
    </row>
    <row r="41" spans="2:9" ht="30" customHeight="1">
      <c r="B41" s="5">
        <f t="shared" si="1"/>
        <v>0.71874999999999944</v>
      </c>
      <c r="C41" s="8">
        <f>IFERROR(INDEX(ClassList[],MATCH(SUMPRODUCT((ClassList[DAY]=ClassSchedule[[#Headers],[SUNDAY]])*(ROUNDDOWN($B41,10)&gt;=ROUNDDOWN(ClassList[START TIME],10))*($B41&lt;=ClassList[END TIME]),ClassList[UNIQUE]),ClassList[UNIQUE],0),2),0)</f>
        <v>0</v>
      </c>
      <c r="D41" s="8">
        <f>IFERROR(INDEX(ClassList[],MATCH(SUMPRODUCT((ClassList[DAY]=ClassSchedule[[#Headers],[MONDAY]])*(ROUNDDOWN($B41,10)&gt;=ROUNDDOWN(ClassList[START TIME],10))*($B41&lt;=ClassList[END TIME]),ClassList[UNIQUE]),ClassList[UNIQUE],0),2),0)</f>
        <v>0</v>
      </c>
      <c r="E41" s="8">
        <f>IFERROR(INDEX(ClassList[],MATCH(SUMPRODUCT((ClassList[DAY]=ClassSchedule[[#Headers],[TUESDAY]])*(ROUNDDOWN($B41,10)&gt;=ROUNDDOWN(ClassList[START TIME],10))*($B41&lt;=ClassList[END TIME]),ClassList[UNIQUE]),ClassList[UNIQUE],0),2),0)</f>
        <v>0</v>
      </c>
      <c r="F41" s="8">
        <f>IFERROR(INDEX(ClassList[],MATCH(SUMPRODUCT((ClassList[DAY]=ClassSchedule[[#Headers],[WEDNESDAY]])*(ROUNDDOWN($B41,10)&gt;=ROUNDDOWN(ClassList[START TIME],10))*($B41&lt;=ClassList[END TIME]),ClassList[UNIQUE]),ClassList[UNIQUE],0),2),0)</f>
        <v>0</v>
      </c>
      <c r="G41" s="8">
        <f>IFERROR(INDEX(ClassList[],MATCH(SUMPRODUCT((ClassList[DAY]=ClassSchedule[[#Headers],[THURSDAY]])*(ROUNDDOWN($B41,10)&gt;=ROUNDDOWN(ClassList[START TIME],10))*($B41&lt;=ClassList[END TIME]),ClassList[UNIQUE]),ClassList[UNIQUE],0),2),0)</f>
        <v>0</v>
      </c>
      <c r="H41" s="8">
        <f>IFERROR(INDEX(ClassList[],MATCH(SUMPRODUCT((ClassList[DAY]=ClassSchedule[[#Headers],[FRIDAY]])*(ROUNDDOWN($B41,10)&gt;=ROUNDDOWN(ClassList[START TIME],10))*($B41&lt;=ClassList[END TIME]),ClassList[UNIQUE]),ClassList[UNIQUE],0),2),0)</f>
        <v>0</v>
      </c>
      <c r="I41" s="8">
        <f>IFERROR(INDEX(ClassList[],MATCH(SUMPRODUCT((ClassList[DAY]=ClassSchedule[[#Headers],[SATURDAY]])*(ROUNDDOWN($B41,10)&gt;=ROUNDDOWN(ClassList[START TIME],10))*($B41&lt;=ClassList[END TIME]),ClassList[UNIQUE]),ClassList[UNIQUE],0),2),0)</f>
        <v>0</v>
      </c>
    </row>
    <row r="42" spans="2:9" ht="30" customHeight="1">
      <c r="B42" s="5">
        <f t="shared" si="1"/>
        <v>0.72916666666666607</v>
      </c>
      <c r="C42" s="8">
        <f>IFERROR(INDEX(ClassList[],MATCH(SUMPRODUCT((ClassList[DAY]=ClassSchedule[[#Headers],[SUNDAY]])*(ROUNDDOWN($B42,10)&gt;=ROUNDDOWN(ClassList[START TIME],10))*($B42&lt;=ClassList[END TIME]),ClassList[UNIQUE]),ClassList[UNIQUE],0),2),0)</f>
        <v>0</v>
      </c>
      <c r="D42" s="8">
        <f>IFERROR(INDEX(ClassList[],MATCH(SUMPRODUCT((ClassList[DAY]=ClassSchedule[[#Headers],[MONDAY]])*(ROUNDDOWN($B42,10)&gt;=ROUNDDOWN(ClassList[START TIME],10))*($B42&lt;=ClassList[END TIME]),ClassList[UNIQUE]),ClassList[UNIQUE],0),2),0)</f>
        <v>0</v>
      </c>
      <c r="E42" s="8">
        <f>IFERROR(INDEX(ClassList[],MATCH(SUMPRODUCT((ClassList[DAY]=ClassSchedule[[#Headers],[TUESDAY]])*(ROUNDDOWN($B42,10)&gt;=ROUNDDOWN(ClassList[START TIME],10))*($B42&lt;=ClassList[END TIME]),ClassList[UNIQUE]),ClassList[UNIQUE],0),2),0)</f>
        <v>0</v>
      </c>
      <c r="F42" s="8">
        <f>IFERROR(INDEX(ClassList[],MATCH(SUMPRODUCT((ClassList[DAY]=ClassSchedule[[#Headers],[WEDNESDAY]])*(ROUNDDOWN($B42,10)&gt;=ROUNDDOWN(ClassList[START TIME],10))*($B42&lt;=ClassList[END TIME]),ClassList[UNIQUE]),ClassList[UNIQUE],0),2),0)</f>
        <v>0</v>
      </c>
      <c r="G42" s="8">
        <f>IFERROR(INDEX(ClassList[],MATCH(SUMPRODUCT((ClassList[DAY]=ClassSchedule[[#Headers],[THURSDAY]])*(ROUNDDOWN($B42,10)&gt;=ROUNDDOWN(ClassList[START TIME],10))*($B42&lt;=ClassList[END TIME]),ClassList[UNIQUE]),ClassList[UNIQUE],0),2),0)</f>
        <v>0</v>
      </c>
      <c r="H42" s="8">
        <f>IFERROR(INDEX(ClassList[],MATCH(SUMPRODUCT((ClassList[DAY]=ClassSchedule[[#Headers],[FRIDAY]])*(ROUNDDOWN($B42,10)&gt;=ROUNDDOWN(ClassList[START TIME],10))*($B42&lt;=ClassList[END TIME]),ClassList[UNIQUE]),ClassList[UNIQUE],0),2),0)</f>
        <v>0</v>
      </c>
      <c r="I42" s="8">
        <f>IFERROR(INDEX(ClassList[],MATCH(SUMPRODUCT((ClassList[DAY]=ClassSchedule[[#Headers],[SATURDAY]])*(ROUNDDOWN($B42,10)&gt;=ROUNDDOWN(ClassList[START TIME],10))*($B42&lt;=ClassList[END TIME]),ClassList[UNIQUE]),ClassList[UNIQUE],0),2),0)</f>
        <v>0</v>
      </c>
    </row>
    <row r="43" spans="2:9" ht="30" customHeight="1">
      <c r="B43" s="5">
        <f t="shared" si="1"/>
        <v>0.7395833333333327</v>
      </c>
      <c r="C43" s="8">
        <f>IFERROR(INDEX(ClassList[],MATCH(SUMPRODUCT((ClassList[DAY]=ClassSchedule[[#Headers],[SUNDAY]])*(ROUNDDOWN($B43,10)&gt;=ROUNDDOWN(ClassList[START TIME],10))*($B43&lt;=ClassList[END TIME]),ClassList[UNIQUE]),ClassList[UNIQUE],0),2),0)</f>
        <v>0</v>
      </c>
      <c r="D43" s="8">
        <f>IFERROR(INDEX(ClassList[],MATCH(SUMPRODUCT((ClassList[DAY]=ClassSchedule[[#Headers],[MONDAY]])*(ROUNDDOWN($B43,10)&gt;=ROUNDDOWN(ClassList[START TIME],10))*($B43&lt;=ClassList[END TIME]),ClassList[UNIQUE]),ClassList[UNIQUE],0),2),0)</f>
        <v>0</v>
      </c>
      <c r="E43" s="8">
        <f>IFERROR(INDEX(ClassList[],MATCH(SUMPRODUCT((ClassList[DAY]=ClassSchedule[[#Headers],[TUESDAY]])*(ROUNDDOWN($B43,10)&gt;=ROUNDDOWN(ClassList[START TIME],10))*($B43&lt;=ClassList[END TIME]),ClassList[UNIQUE]),ClassList[UNIQUE],0),2),0)</f>
        <v>0</v>
      </c>
      <c r="F43" s="8">
        <f>IFERROR(INDEX(ClassList[],MATCH(SUMPRODUCT((ClassList[DAY]=ClassSchedule[[#Headers],[WEDNESDAY]])*(ROUNDDOWN($B43,10)&gt;=ROUNDDOWN(ClassList[START TIME],10))*($B43&lt;=ClassList[END TIME]),ClassList[UNIQUE]),ClassList[UNIQUE],0),2),0)</f>
        <v>0</v>
      </c>
      <c r="G43" s="8">
        <f>IFERROR(INDEX(ClassList[],MATCH(SUMPRODUCT((ClassList[DAY]=ClassSchedule[[#Headers],[THURSDAY]])*(ROUNDDOWN($B43,10)&gt;=ROUNDDOWN(ClassList[START TIME],10))*($B43&lt;=ClassList[END TIME]),ClassList[UNIQUE]),ClassList[UNIQUE],0),2),0)</f>
        <v>0</v>
      </c>
      <c r="H43" s="8">
        <f>IFERROR(INDEX(ClassList[],MATCH(SUMPRODUCT((ClassList[DAY]=ClassSchedule[[#Headers],[FRIDAY]])*(ROUNDDOWN($B43,10)&gt;=ROUNDDOWN(ClassList[START TIME],10))*($B43&lt;=ClassList[END TIME]),ClassList[UNIQUE]),ClassList[UNIQUE],0),2),0)</f>
        <v>0</v>
      </c>
      <c r="I43" s="8">
        <f>IFERROR(INDEX(ClassList[],MATCH(SUMPRODUCT((ClassList[DAY]=ClassSchedule[[#Headers],[SATURDAY]])*(ROUNDDOWN($B43,10)&gt;=ROUNDDOWN(ClassList[START TIME],10))*($B43&lt;=ClassList[END TIME]),ClassList[UNIQUE]),ClassList[UNIQUE],0),2),0)</f>
        <v>0</v>
      </c>
    </row>
    <row r="44" spans="2:9" ht="30" customHeight="1">
      <c r="B44" s="5">
        <f t="shared" si="1"/>
        <v>0.74999999999999933</v>
      </c>
      <c r="C44" s="8">
        <f>IFERROR(INDEX(ClassList[],MATCH(SUMPRODUCT((ClassList[DAY]=ClassSchedule[[#Headers],[SUNDAY]])*(ROUNDDOWN($B44,10)&gt;=ROUNDDOWN(ClassList[START TIME],10))*($B44&lt;=ClassList[END TIME]),ClassList[UNIQUE]),ClassList[UNIQUE],0),2),0)</f>
        <v>0</v>
      </c>
      <c r="D44" s="8">
        <f>IFERROR(INDEX(ClassList[],MATCH(SUMPRODUCT((ClassList[DAY]=ClassSchedule[[#Headers],[MONDAY]])*(ROUNDDOWN($B44,10)&gt;=ROUNDDOWN(ClassList[START TIME],10))*($B44&lt;=ClassList[END TIME]),ClassList[UNIQUE]),ClassList[UNIQUE],0),2),0)</f>
        <v>0</v>
      </c>
      <c r="E44" s="8">
        <f>IFERROR(INDEX(ClassList[],MATCH(SUMPRODUCT((ClassList[DAY]=ClassSchedule[[#Headers],[TUESDAY]])*(ROUNDDOWN($B44,10)&gt;=ROUNDDOWN(ClassList[START TIME],10))*($B44&lt;=ClassList[END TIME]),ClassList[UNIQUE]),ClassList[UNIQUE],0),2),0)</f>
        <v>0</v>
      </c>
      <c r="F44" s="8">
        <f>IFERROR(INDEX(ClassList[],MATCH(SUMPRODUCT((ClassList[DAY]=ClassSchedule[[#Headers],[WEDNESDAY]])*(ROUNDDOWN($B44,10)&gt;=ROUNDDOWN(ClassList[START TIME],10))*($B44&lt;=ClassList[END TIME]),ClassList[UNIQUE]),ClassList[UNIQUE],0),2),0)</f>
        <v>0</v>
      </c>
      <c r="G44" s="8">
        <f>IFERROR(INDEX(ClassList[],MATCH(SUMPRODUCT((ClassList[DAY]=ClassSchedule[[#Headers],[THURSDAY]])*(ROUNDDOWN($B44,10)&gt;=ROUNDDOWN(ClassList[START TIME],10))*($B44&lt;=ClassList[END TIME]),ClassList[UNIQUE]),ClassList[UNIQUE],0),2),0)</f>
        <v>0</v>
      </c>
      <c r="H44" s="8">
        <f>IFERROR(INDEX(ClassList[],MATCH(SUMPRODUCT((ClassList[DAY]=ClassSchedule[[#Headers],[FRIDAY]])*(ROUNDDOWN($B44,10)&gt;=ROUNDDOWN(ClassList[START TIME],10))*($B44&lt;=ClassList[END TIME]),ClassList[UNIQUE]),ClassList[UNIQUE],0),2),0)</f>
        <v>0</v>
      </c>
      <c r="I44" s="8">
        <f>IFERROR(INDEX(ClassList[],MATCH(SUMPRODUCT((ClassList[DAY]=ClassSchedule[[#Headers],[SATURDAY]])*(ROUNDDOWN($B44,10)&gt;=ROUNDDOWN(ClassList[START TIME],10))*($B44&lt;=ClassList[END TIME]),ClassList[UNIQUE]),ClassList[UNIQUE],0),2),0)</f>
        <v>0</v>
      </c>
    </row>
    <row r="45" spans="2:9" ht="30" customHeight="1">
      <c r="B45" s="5">
        <f t="shared" si="1"/>
        <v>0.76041666666666596</v>
      </c>
      <c r="C45" s="8">
        <f>IFERROR(INDEX(ClassList[],MATCH(SUMPRODUCT((ClassList[DAY]=ClassSchedule[[#Headers],[SUNDAY]])*(ROUNDDOWN($B45,10)&gt;=ROUNDDOWN(ClassList[START TIME],10))*($B45&lt;=ClassList[END TIME]),ClassList[UNIQUE]),ClassList[UNIQUE],0),2),0)</f>
        <v>0</v>
      </c>
      <c r="D45" s="8">
        <f>IFERROR(INDEX(ClassList[],MATCH(SUMPRODUCT((ClassList[DAY]=ClassSchedule[[#Headers],[MONDAY]])*(ROUNDDOWN($B45,10)&gt;=ROUNDDOWN(ClassList[START TIME],10))*($B45&lt;=ClassList[END TIME]),ClassList[UNIQUE]),ClassList[UNIQUE],0),2),0)</f>
        <v>0</v>
      </c>
      <c r="E45" s="8">
        <f>IFERROR(INDEX(ClassList[],MATCH(SUMPRODUCT((ClassList[DAY]=ClassSchedule[[#Headers],[TUESDAY]])*(ROUNDDOWN($B45,10)&gt;=ROUNDDOWN(ClassList[START TIME],10))*($B45&lt;=ClassList[END TIME]),ClassList[UNIQUE]),ClassList[UNIQUE],0),2),0)</f>
        <v>0</v>
      </c>
      <c r="F45" s="8">
        <f>IFERROR(INDEX(ClassList[],MATCH(SUMPRODUCT((ClassList[DAY]=ClassSchedule[[#Headers],[WEDNESDAY]])*(ROUNDDOWN($B45,10)&gt;=ROUNDDOWN(ClassList[START TIME],10))*($B45&lt;=ClassList[END TIME]),ClassList[UNIQUE]),ClassList[UNIQUE],0),2),0)</f>
        <v>0</v>
      </c>
      <c r="G45" s="8">
        <f>IFERROR(INDEX(ClassList[],MATCH(SUMPRODUCT((ClassList[DAY]=ClassSchedule[[#Headers],[THURSDAY]])*(ROUNDDOWN($B45,10)&gt;=ROUNDDOWN(ClassList[START TIME],10))*($B45&lt;=ClassList[END TIME]),ClassList[UNIQUE]),ClassList[UNIQUE],0),2),0)</f>
        <v>0</v>
      </c>
      <c r="H45" s="8">
        <f>IFERROR(INDEX(ClassList[],MATCH(SUMPRODUCT((ClassList[DAY]=ClassSchedule[[#Headers],[FRIDAY]])*(ROUNDDOWN($B45,10)&gt;=ROUNDDOWN(ClassList[START TIME],10))*($B45&lt;=ClassList[END TIME]),ClassList[UNIQUE]),ClassList[UNIQUE],0),2),0)</f>
        <v>0</v>
      </c>
      <c r="I45" s="8">
        <f>IFERROR(INDEX(ClassList[],MATCH(SUMPRODUCT((ClassList[DAY]=ClassSchedule[[#Headers],[SATURDAY]])*(ROUNDDOWN($B45,10)&gt;=ROUNDDOWN(ClassList[START TIME],10))*($B45&lt;=ClassList[END TIME]),ClassList[UNIQUE]),ClassList[UNIQUE],0),2),0)</f>
        <v>0</v>
      </c>
    </row>
    <row r="46" spans="2:9" ht="30" customHeight="1">
      <c r="B46" s="5">
        <f t="shared" si="1"/>
        <v>0.77083333333333259</v>
      </c>
      <c r="C46" s="8">
        <f>IFERROR(INDEX(ClassList[],MATCH(SUMPRODUCT((ClassList[DAY]=ClassSchedule[[#Headers],[SUNDAY]])*(ROUNDDOWN($B46,10)&gt;=ROUNDDOWN(ClassList[START TIME],10))*($B46&lt;=ClassList[END TIME]),ClassList[UNIQUE]),ClassList[UNIQUE],0),2),0)</f>
        <v>0</v>
      </c>
      <c r="D46" s="8">
        <f>IFERROR(INDEX(ClassList[],MATCH(SUMPRODUCT((ClassList[DAY]=ClassSchedule[[#Headers],[MONDAY]])*(ROUNDDOWN($B46,10)&gt;=ROUNDDOWN(ClassList[START TIME],10))*($B46&lt;=ClassList[END TIME]),ClassList[UNIQUE]),ClassList[UNIQUE],0),2),0)</f>
        <v>0</v>
      </c>
      <c r="E46" s="8">
        <f>IFERROR(INDEX(ClassList[],MATCH(SUMPRODUCT((ClassList[DAY]=ClassSchedule[[#Headers],[TUESDAY]])*(ROUNDDOWN($B46,10)&gt;=ROUNDDOWN(ClassList[START TIME],10))*($B46&lt;=ClassList[END TIME]),ClassList[UNIQUE]),ClassList[UNIQUE],0),2),0)</f>
        <v>0</v>
      </c>
      <c r="F46" s="8">
        <f>IFERROR(INDEX(ClassList[],MATCH(SUMPRODUCT((ClassList[DAY]=ClassSchedule[[#Headers],[WEDNESDAY]])*(ROUNDDOWN($B46,10)&gt;=ROUNDDOWN(ClassList[START TIME],10))*($B46&lt;=ClassList[END TIME]),ClassList[UNIQUE]),ClassList[UNIQUE],0),2),0)</f>
        <v>0</v>
      </c>
      <c r="G46" s="8">
        <f>IFERROR(INDEX(ClassList[],MATCH(SUMPRODUCT((ClassList[DAY]=ClassSchedule[[#Headers],[THURSDAY]])*(ROUNDDOWN($B46,10)&gt;=ROUNDDOWN(ClassList[START TIME],10))*($B46&lt;=ClassList[END TIME]),ClassList[UNIQUE]),ClassList[UNIQUE],0),2),0)</f>
        <v>0</v>
      </c>
      <c r="H46" s="8">
        <f>IFERROR(INDEX(ClassList[],MATCH(SUMPRODUCT((ClassList[DAY]=ClassSchedule[[#Headers],[FRIDAY]])*(ROUNDDOWN($B46,10)&gt;=ROUNDDOWN(ClassList[START TIME],10))*($B46&lt;=ClassList[END TIME]),ClassList[UNIQUE]),ClassList[UNIQUE],0),2),0)</f>
        <v>0</v>
      </c>
      <c r="I46" s="8">
        <f>IFERROR(INDEX(ClassList[],MATCH(SUMPRODUCT((ClassList[DAY]=ClassSchedule[[#Headers],[SATURDAY]])*(ROUNDDOWN($B46,10)&gt;=ROUNDDOWN(ClassList[START TIME],10))*($B46&lt;=ClassList[END TIME]),ClassList[UNIQUE]),ClassList[UNIQUE],0),2),0)</f>
        <v>0</v>
      </c>
    </row>
    <row r="47" spans="2:9" ht="30" customHeight="1">
      <c r="B47" s="5">
        <f t="shared" si="1"/>
        <v>0.78124999999999922</v>
      </c>
      <c r="C47" s="8">
        <f>IFERROR(INDEX(ClassList[],MATCH(SUMPRODUCT((ClassList[DAY]=ClassSchedule[[#Headers],[SUNDAY]])*(ROUNDDOWN($B47,10)&gt;=ROUNDDOWN(ClassList[START TIME],10))*($B47&lt;=ClassList[END TIME]),ClassList[UNIQUE]),ClassList[UNIQUE],0),2),0)</f>
        <v>0</v>
      </c>
      <c r="D47" s="8">
        <f>IFERROR(INDEX(ClassList[],MATCH(SUMPRODUCT((ClassList[DAY]=ClassSchedule[[#Headers],[MONDAY]])*(ROUNDDOWN($B47,10)&gt;=ROUNDDOWN(ClassList[START TIME],10))*($B47&lt;=ClassList[END TIME]),ClassList[UNIQUE]),ClassList[UNIQUE],0),2),0)</f>
        <v>0</v>
      </c>
      <c r="E47" s="8">
        <f>IFERROR(INDEX(ClassList[],MATCH(SUMPRODUCT((ClassList[DAY]=ClassSchedule[[#Headers],[TUESDAY]])*(ROUNDDOWN($B47,10)&gt;=ROUNDDOWN(ClassList[START TIME],10))*($B47&lt;=ClassList[END TIME]),ClassList[UNIQUE]),ClassList[UNIQUE],0),2),0)</f>
        <v>0</v>
      </c>
      <c r="F47" s="8">
        <f>IFERROR(INDEX(ClassList[],MATCH(SUMPRODUCT((ClassList[DAY]=ClassSchedule[[#Headers],[WEDNESDAY]])*(ROUNDDOWN($B47,10)&gt;=ROUNDDOWN(ClassList[START TIME],10))*($B47&lt;=ClassList[END TIME]),ClassList[UNIQUE]),ClassList[UNIQUE],0),2),0)</f>
        <v>0</v>
      </c>
      <c r="G47" s="8">
        <f>IFERROR(INDEX(ClassList[],MATCH(SUMPRODUCT((ClassList[DAY]=ClassSchedule[[#Headers],[THURSDAY]])*(ROUNDDOWN($B47,10)&gt;=ROUNDDOWN(ClassList[START TIME],10))*($B47&lt;=ClassList[END TIME]),ClassList[UNIQUE]),ClassList[UNIQUE],0),2),0)</f>
        <v>0</v>
      </c>
      <c r="H47" s="8">
        <f>IFERROR(INDEX(ClassList[],MATCH(SUMPRODUCT((ClassList[DAY]=ClassSchedule[[#Headers],[FRIDAY]])*(ROUNDDOWN($B47,10)&gt;=ROUNDDOWN(ClassList[START TIME],10))*($B47&lt;=ClassList[END TIME]),ClassList[UNIQUE]),ClassList[UNIQUE],0),2),0)</f>
        <v>0</v>
      </c>
      <c r="I47" s="8">
        <f>IFERROR(INDEX(ClassList[],MATCH(SUMPRODUCT((ClassList[DAY]=ClassSchedule[[#Headers],[SATURDAY]])*(ROUNDDOWN($B47,10)&gt;=ROUNDDOWN(ClassList[START TIME],10))*($B47&lt;=ClassList[END TIME]),ClassList[UNIQUE]),ClassList[UNIQUE],0),2),0)</f>
        <v>0</v>
      </c>
    </row>
    <row r="48" spans="2:9" ht="30" customHeight="1">
      <c r="B48" s="5">
        <f t="shared" si="1"/>
        <v>0.79166666666666585</v>
      </c>
      <c r="C48" s="8">
        <f>IFERROR(INDEX(ClassList[],MATCH(SUMPRODUCT((ClassList[DAY]=ClassSchedule[[#Headers],[SUNDAY]])*(ROUNDDOWN($B48,10)&gt;=ROUNDDOWN(ClassList[START TIME],10))*($B48&lt;=ClassList[END TIME]),ClassList[UNIQUE]),ClassList[UNIQUE],0),2),0)</f>
        <v>0</v>
      </c>
      <c r="D48" s="8">
        <f>IFERROR(INDEX(ClassList[],MATCH(SUMPRODUCT((ClassList[DAY]=ClassSchedule[[#Headers],[MONDAY]])*(ROUNDDOWN($B48,10)&gt;=ROUNDDOWN(ClassList[START TIME],10))*($B48&lt;=ClassList[END TIME]),ClassList[UNIQUE]),ClassList[UNIQUE],0),2),0)</f>
        <v>0</v>
      </c>
      <c r="E48" s="8">
        <f>IFERROR(INDEX(ClassList[],MATCH(SUMPRODUCT((ClassList[DAY]=ClassSchedule[[#Headers],[TUESDAY]])*(ROUNDDOWN($B48,10)&gt;=ROUNDDOWN(ClassList[START TIME],10))*($B48&lt;=ClassList[END TIME]),ClassList[UNIQUE]),ClassList[UNIQUE],0),2),0)</f>
        <v>0</v>
      </c>
      <c r="F48" s="8">
        <f>IFERROR(INDEX(ClassList[],MATCH(SUMPRODUCT((ClassList[DAY]=ClassSchedule[[#Headers],[WEDNESDAY]])*(ROUNDDOWN($B48,10)&gt;=ROUNDDOWN(ClassList[START TIME],10))*($B48&lt;=ClassList[END TIME]),ClassList[UNIQUE]),ClassList[UNIQUE],0),2),0)</f>
        <v>0</v>
      </c>
      <c r="G48" s="8">
        <f>IFERROR(INDEX(ClassList[],MATCH(SUMPRODUCT((ClassList[DAY]=ClassSchedule[[#Headers],[THURSDAY]])*(ROUNDDOWN($B48,10)&gt;=ROUNDDOWN(ClassList[START TIME],10))*($B48&lt;=ClassList[END TIME]),ClassList[UNIQUE]),ClassList[UNIQUE],0),2),0)</f>
        <v>0</v>
      </c>
      <c r="H48" s="8">
        <f>IFERROR(INDEX(ClassList[],MATCH(SUMPRODUCT((ClassList[DAY]=ClassSchedule[[#Headers],[FRIDAY]])*(ROUNDDOWN($B48,10)&gt;=ROUNDDOWN(ClassList[START TIME],10))*($B48&lt;=ClassList[END TIME]),ClassList[UNIQUE]),ClassList[UNIQUE],0),2),0)</f>
        <v>0</v>
      </c>
      <c r="I48" s="8">
        <f>IFERROR(INDEX(ClassList[],MATCH(SUMPRODUCT((ClassList[DAY]=ClassSchedule[[#Headers],[SATURDAY]])*(ROUNDDOWN($B48,10)&gt;=ROUNDDOWN(ClassList[START TIME],10))*($B48&lt;=ClassList[END TIME]),ClassList[UNIQUE]),ClassList[UNIQUE],0),2),0)</f>
        <v>0</v>
      </c>
    </row>
    <row r="49" spans="2:9" ht="30" customHeight="1">
      <c r="B49" s="5">
        <f t="shared" si="1"/>
        <v>0.80208333333333248</v>
      </c>
      <c r="C49" s="8">
        <f>IFERROR(INDEX(ClassList[],MATCH(SUMPRODUCT((ClassList[DAY]=ClassSchedule[[#Headers],[SUNDAY]])*(ROUNDDOWN($B49,10)&gt;=ROUNDDOWN(ClassList[START TIME],10))*($B49&lt;=ClassList[END TIME]),ClassList[UNIQUE]),ClassList[UNIQUE],0),2),0)</f>
        <v>0</v>
      </c>
      <c r="D49" s="8">
        <f>IFERROR(INDEX(ClassList[],MATCH(SUMPRODUCT((ClassList[DAY]=ClassSchedule[[#Headers],[MONDAY]])*(ROUNDDOWN($B49,10)&gt;=ROUNDDOWN(ClassList[START TIME],10))*($B49&lt;=ClassList[END TIME]),ClassList[UNIQUE]),ClassList[UNIQUE],0),2),0)</f>
        <v>0</v>
      </c>
      <c r="E49" s="8">
        <f>IFERROR(INDEX(ClassList[],MATCH(SUMPRODUCT((ClassList[DAY]=ClassSchedule[[#Headers],[TUESDAY]])*(ROUNDDOWN($B49,10)&gt;=ROUNDDOWN(ClassList[START TIME],10))*($B49&lt;=ClassList[END TIME]),ClassList[UNIQUE]),ClassList[UNIQUE],0),2),0)</f>
        <v>0</v>
      </c>
      <c r="F49" s="8">
        <f>IFERROR(INDEX(ClassList[],MATCH(SUMPRODUCT((ClassList[DAY]=ClassSchedule[[#Headers],[WEDNESDAY]])*(ROUNDDOWN($B49,10)&gt;=ROUNDDOWN(ClassList[START TIME],10))*($B49&lt;=ClassList[END TIME]),ClassList[UNIQUE]),ClassList[UNIQUE],0),2),0)</f>
        <v>0</v>
      </c>
      <c r="G49" s="8">
        <f>IFERROR(INDEX(ClassList[],MATCH(SUMPRODUCT((ClassList[DAY]=ClassSchedule[[#Headers],[THURSDAY]])*(ROUNDDOWN($B49,10)&gt;=ROUNDDOWN(ClassList[START TIME],10))*($B49&lt;=ClassList[END TIME]),ClassList[UNIQUE]),ClassList[UNIQUE],0),2),0)</f>
        <v>0</v>
      </c>
      <c r="H49" s="8">
        <f>IFERROR(INDEX(ClassList[],MATCH(SUMPRODUCT((ClassList[DAY]=ClassSchedule[[#Headers],[FRIDAY]])*(ROUNDDOWN($B49,10)&gt;=ROUNDDOWN(ClassList[START TIME],10))*($B49&lt;=ClassList[END TIME]),ClassList[UNIQUE]),ClassList[UNIQUE],0),2),0)</f>
        <v>0</v>
      </c>
      <c r="I49" s="8">
        <f>IFERROR(INDEX(ClassList[],MATCH(SUMPRODUCT((ClassList[DAY]=ClassSchedule[[#Headers],[SATURDAY]])*(ROUNDDOWN($B49,10)&gt;=ROUNDDOWN(ClassList[START TIME],10))*($B49&lt;=ClassList[END TIME]),ClassList[UNIQUE]),ClassList[UNIQUE],0),2),0)</f>
        <v>0</v>
      </c>
    </row>
    <row r="50" spans="2:9" ht="30" customHeight="1">
      <c r="B50" s="5">
        <f t="shared" si="1"/>
        <v>0.81249999999999911</v>
      </c>
      <c r="C50" s="8">
        <f>IFERROR(INDEX(ClassList[],MATCH(SUMPRODUCT((ClassList[DAY]=ClassSchedule[[#Headers],[SUNDAY]])*(ROUNDDOWN($B50,10)&gt;=ROUNDDOWN(ClassList[START TIME],10))*($B50&lt;=ClassList[END TIME]),ClassList[UNIQUE]),ClassList[UNIQUE],0),2),0)</f>
        <v>0</v>
      </c>
      <c r="D50" s="8">
        <f>IFERROR(INDEX(ClassList[],MATCH(SUMPRODUCT((ClassList[DAY]=ClassSchedule[[#Headers],[MONDAY]])*(ROUNDDOWN($B50,10)&gt;=ROUNDDOWN(ClassList[START TIME],10))*($B50&lt;=ClassList[END TIME]),ClassList[UNIQUE]),ClassList[UNIQUE],0),2),0)</f>
        <v>0</v>
      </c>
      <c r="E50" s="8">
        <f>IFERROR(INDEX(ClassList[],MATCH(SUMPRODUCT((ClassList[DAY]=ClassSchedule[[#Headers],[TUESDAY]])*(ROUNDDOWN($B50,10)&gt;=ROUNDDOWN(ClassList[START TIME],10))*($B50&lt;=ClassList[END TIME]),ClassList[UNIQUE]),ClassList[UNIQUE],0),2),0)</f>
        <v>0</v>
      </c>
      <c r="F50" s="8">
        <f>IFERROR(INDEX(ClassList[],MATCH(SUMPRODUCT((ClassList[DAY]=ClassSchedule[[#Headers],[WEDNESDAY]])*(ROUNDDOWN($B50,10)&gt;=ROUNDDOWN(ClassList[START TIME],10))*($B50&lt;=ClassList[END TIME]),ClassList[UNIQUE]),ClassList[UNIQUE],0),2),0)</f>
        <v>0</v>
      </c>
      <c r="G50" s="8">
        <f>IFERROR(INDEX(ClassList[],MATCH(SUMPRODUCT((ClassList[DAY]=ClassSchedule[[#Headers],[THURSDAY]])*(ROUNDDOWN($B50,10)&gt;=ROUNDDOWN(ClassList[START TIME],10))*($B50&lt;=ClassList[END TIME]),ClassList[UNIQUE]),ClassList[UNIQUE],0),2),0)</f>
        <v>0</v>
      </c>
      <c r="H50" s="8">
        <f>IFERROR(INDEX(ClassList[],MATCH(SUMPRODUCT((ClassList[DAY]=ClassSchedule[[#Headers],[FRIDAY]])*(ROUNDDOWN($B50,10)&gt;=ROUNDDOWN(ClassList[START TIME],10))*($B50&lt;=ClassList[END TIME]),ClassList[UNIQUE]),ClassList[UNIQUE],0),2),0)</f>
        <v>0</v>
      </c>
      <c r="I50" s="8">
        <f>IFERROR(INDEX(ClassList[],MATCH(SUMPRODUCT((ClassList[DAY]=ClassSchedule[[#Headers],[SATURDAY]])*(ROUNDDOWN($B50,10)&gt;=ROUNDDOWN(ClassList[START TIME],10))*($B50&lt;=ClassList[END TIME]),ClassList[UNIQUE]),ClassList[UNIQUE],0),2),0)</f>
        <v>0</v>
      </c>
    </row>
    <row r="51" spans="2:9" ht="30" customHeight="1">
      <c r="B51" s="5">
        <f t="shared" si="1"/>
        <v>0.82291666666666574</v>
      </c>
      <c r="C51" s="8">
        <f>IFERROR(INDEX(ClassList[],MATCH(SUMPRODUCT((ClassList[DAY]=ClassSchedule[[#Headers],[SUNDAY]])*(ROUNDDOWN($B51,10)&gt;=ROUNDDOWN(ClassList[START TIME],10))*($B51&lt;=ClassList[END TIME]),ClassList[UNIQUE]),ClassList[UNIQUE],0),2),0)</f>
        <v>0</v>
      </c>
      <c r="D51" s="8">
        <f>IFERROR(INDEX(ClassList[],MATCH(SUMPRODUCT((ClassList[DAY]=ClassSchedule[[#Headers],[MONDAY]])*(ROUNDDOWN($B51,10)&gt;=ROUNDDOWN(ClassList[START TIME],10))*($B51&lt;=ClassList[END TIME]),ClassList[UNIQUE]),ClassList[UNIQUE],0),2),0)</f>
        <v>0</v>
      </c>
      <c r="E51" s="8">
        <f>IFERROR(INDEX(ClassList[],MATCH(SUMPRODUCT((ClassList[DAY]=ClassSchedule[[#Headers],[TUESDAY]])*(ROUNDDOWN($B51,10)&gt;=ROUNDDOWN(ClassList[START TIME],10))*($B51&lt;=ClassList[END TIME]),ClassList[UNIQUE]),ClassList[UNIQUE],0),2),0)</f>
        <v>0</v>
      </c>
      <c r="F51" s="8">
        <f>IFERROR(INDEX(ClassList[],MATCH(SUMPRODUCT((ClassList[DAY]=ClassSchedule[[#Headers],[WEDNESDAY]])*(ROUNDDOWN($B51,10)&gt;=ROUNDDOWN(ClassList[START TIME],10))*($B51&lt;=ClassList[END TIME]),ClassList[UNIQUE]),ClassList[UNIQUE],0),2),0)</f>
        <v>0</v>
      </c>
      <c r="G51" s="8">
        <f>IFERROR(INDEX(ClassList[],MATCH(SUMPRODUCT((ClassList[DAY]=ClassSchedule[[#Headers],[THURSDAY]])*(ROUNDDOWN($B51,10)&gt;=ROUNDDOWN(ClassList[START TIME],10))*($B51&lt;=ClassList[END TIME]),ClassList[UNIQUE]),ClassList[UNIQUE],0),2),0)</f>
        <v>0</v>
      </c>
      <c r="H51" s="8">
        <f>IFERROR(INDEX(ClassList[],MATCH(SUMPRODUCT((ClassList[DAY]=ClassSchedule[[#Headers],[FRIDAY]])*(ROUNDDOWN($B51,10)&gt;=ROUNDDOWN(ClassList[START TIME],10))*($B51&lt;=ClassList[END TIME]),ClassList[UNIQUE]),ClassList[UNIQUE],0),2),0)</f>
        <v>0</v>
      </c>
      <c r="I51" s="8">
        <f>IFERROR(INDEX(ClassList[],MATCH(SUMPRODUCT((ClassList[DAY]=ClassSchedule[[#Headers],[SATURDAY]])*(ROUNDDOWN($B51,10)&gt;=ROUNDDOWN(ClassList[START TIME],10))*($B51&lt;=ClassList[END TIME]),ClassList[UNIQUE]),ClassList[UNIQUE],0),2),0)</f>
        <v>0</v>
      </c>
    </row>
    <row r="52" spans="2:9" ht="30" customHeight="1">
      <c r="B52" s="5">
        <f t="shared" si="1"/>
        <v>0.83333333333333237</v>
      </c>
      <c r="C52" s="8">
        <f>IFERROR(INDEX(ClassList[],MATCH(SUMPRODUCT((ClassList[DAY]=ClassSchedule[[#Headers],[SUNDAY]])*(ROUNDDOWN($B52,10)&gt;=ROUNDDOWN(ClassList[START TIME],10))*($B52&lt;=ClassList[END TIME]),ClassList[UNIQUE]),ClassList[UNIQUE],0),2),0)</f>
        <v>0</v>
      </c>
      <c r="D52" s="8">
        <f>IFERROR(INDEX(ClassList[],MATCH(SUMPRODUCT((ClassList[DAY]=ClassSchedule[[#Headers],[MONDAY]])*(ROUNDDOWN($B52,10)&gt;=ROUNDDOWN(ClassList[START TIME],10))*($B52&lt;=ClassList[END TIME]),ClassList[UNIQUE]),ClassList[UNIQUE],0),2),0)</f>
        <v>0</v>
      </c>
      <c r="E52" s="8">
        <f>IFERROR(INDEX(ClassList[],MATCH(SUMPRODUCT((ClassList[DAY]=ClassSchedule[[#Headers],[TUESDAY]])*(ROUNDDOWN($B52,10)&gt;=ROUNDDOWN(ClassList[START TIME],10))*($B52&lt;=ClassList[END TIME]),ClassList[UNIQUE]),ClassList[UNIQUE],0),2),0)</f>
        <v>0</v>
      </c>
      <c r="F52" s="8">
        <f>IFERROR(INDEX(ClassList[],MATCH(SUMPRODUCT((ClassList[DAY]=ClassSchedule[[#Headers],[WEDNESDAY]])*(ROUNDDOWN($B52,10)&gt;=ROUNDDOWN(ClassList[START TIME],10))*($B52&lt;=ClassList[END TIME]),ClassList[UNIQUE]),ClassList[UNIQUE],0),2),0)</f>
        <v>0</v>
      </c>
      <c r="G52" s="8">
        <f>IFERROR(INDEX(ClassList[],MATCH(SUMPRODUCT((ClassList[DAY]=ClassSchedule[[#Headers],[THURSDAY]])*(ROUNDDOWN($B52,10)&gt;=ROUNDDOWN(ClassList[START TIME],10))*($B52&lt;=ClassList[END TIME]),ClassList[UNIQUE]),ClassList[UNIQUE],0),2),0)</f>
        <v>0</v>
      </c>
      <c r="H52" s="8">
        <f>IFERROR(INDEX(ClassList[],MATCH(SUMPRODUCT((ClassList[DAY]=ClassSchedule[[#Headers],[FRIDAY]])*(ROUNDDOWN($B52,10)&gt;=ROUNDDOWN(ClassList[START TIME],10))*($B52&lt;=ClassList[END TIME]),ClassList[UNIQUE]),ClassList[UNIQUE],0),2),0)</f>
        <v>0</v>
      </c>
      <c r="I52" s="8">
        <f>IFERROR(INDEX(ClassList[],MATCH(SUMPRODUCT((ClassList[DAY]=ClassSchedule[[#Headers],[SATURDAY]])*(ROUNDDOWN($B52,10)&gt;=ROUNDDOWN(ClassList[START TIME],10))*($B52&lt;=ClassList[END TIME]),ClassList[UNIQUE]),ClassList[UNIQUE],0),2),0)</f>
        <v>0</v>
      </c>
    </row>
    <row r="53" spans="2:9" ht="30" customHeight="1">
      <c r="B53" s="5">
        <f t="shared" si="1"/>
        <v>0.843749999999999</v>
      </c>
      <c r="C53" s="8">
        <f>IFERROR(INDEX(ClassList[],MATCH(SUMPRODUCT((ClassList[DAY]=ClassSchedule[[#Headers],[SUNDAY]])*(ROUNDDOWN($B53,10)&gt;=ROUNDDOWN(ClassList[START TIME],10))*($B53&lt;=ClassList[END TIME]),ClassList[UNIQUE]),ClassList[UNIQUE],0),2),0)</f>
        <v>0</v>
      </c>
      <c r="D53" s="8">
        <f>IFERROR(INDEX(ClassList[],MATCH(SUMPRODUCT((ClassList[DAY]=ClassSchedule[[#Headers],[MONDAY]])*(ROUNDDOWN($B53,10)&gt;=ROUNDDOWN(ClassList[START TIME],10))*($B53&lt;=ClassList[END TIME]),ClassList[UNIQUE]),ClassList[UNIQUE],0),2),0)</f>
        <v>0</v>
      </c>
      <c r="E53" s="8">
        <f>IFERROR(INDEX(ClassList[],MATCH(SUMPRODUCT((ClassList[DAY]=ClassSchedule[[#Headers],[TUESDAY]])*(ROUNDDOWN($B53,10)&gt;=ROUNDDOWN(ClassList[START TIME],10))*($B53&lt;=ClassList[END TIME]),ClassList[UNIQUE]),ClassList[UNIQUE],0),2),0)</f>
        <v>0</v>
      </c>
      <c r="F53" s="8">
        <f>IFERROR(INDEX(ClassList[],MATCH(SUMPRODUCT((ClassList[DAY]=ClassSchedule[[#Headers],[WEDNESDAY]])*(ROUNDDOWN($B53,10)&gt;=ROUNDDOWN(ClassList[START TIME],10))*($B53&lt;=ClassList[END TIME]),ClassList[UNIQUE]),ClassList[UNIQUE],0),2),0)</f>
        <v>0</v>
      </c>
      <c r="G53" s="8">
        <f>IFERROR(INDEX(ClassList[],MATCH(SUMPRODUCT((ClassList[DAY]=ClassSchedule[[#Headers],[THURSDAY]])*(ROUNDDOWN($B53,10)&gt;=ROUNDDOWN(ClassList[START TIME],10))*($B53&lt;=ClassList[END TIME]),ClassList[UNIQUE]),ClassList[UNIQUE],0),2),0)</f>
        <v>0</v>
      </c>
      <c r="H53" s="8">
        <f>IFERROR(INDEX(ClassList[],MATCH(SUMPRODUCT((ClassList[DAY]=ClassSchedule[[#Headers],[FRIDAY]])*(ROUNDDOWN($B53,10)&gt;=ROUNDDOWN(ClassList[START TIME],10))*($B53&lt;=ClassList[END TIME]),ClassList[UNIQUE]),ClassList[UNIQUE],0),2),0)</f>
        <v>0</v>
      </c>
      <c r="I53" s="8">
        <f>IFERROR(INDEX(ClassList[],MATCH(SUMPRODUCT((ClassList[DAY]=ClassSchedule[[#Headers],[SATURDAY]])*(ROUNDDOWN($B53,10)&gt;=ROUNDDOWN(ClassList[START TIME],10))*($B53&lt;=ClassList[END TIME]),ClassList[UNIQUE]),ClassList[UNIQUE],0),2),0)</f>
        <v>0</v>
      </c>
    </row>
    <row r="54" spans="2:9" ht="30" customHeight="1">
      <c r="B54" s="5">
        <f t="shared" si="1"/>
        <v>0.85416666666666563</v>
      </c>
      <c r="C54" s="8">
        <f>IFERROR(INDEX(ClassList[],MATCH(SUMPRODUCT((ClassList[DAY]=ClassSchedule[[#Headers],[SUNDAY]])*(ROUNDDOWN($B54,10)&gt;=ROUNDDOWN(ClassList[START TIME],10))*($B54&lt;=ClassList[END TIME]),ClassList[UNIQUE]),ClassList[UNIQUE],0),2),0)</f>
        <v>0</v>
      </c>
      <c r="D54" s="8">
        <f>IFERROR(INDEX(ClassList[],MATCH(SUMPRODUCT((ClassList[DAY]=ClassSchedule[[#Headers],[MONDAY]])*(ROUNDDOWN($B54,10)&gt;=ROUNDDOWN(ClassList[START TIME],10))*($B54&lt;=ClassList[END TIME]),ClassList[UNIQUE]),ClassList[UNIQUE],0),2),0)</f>
        <v>0</v>
      </c>
      <c r="E54" s="8">
        <f>IFERROR(INDEX(ClassList[],MATCH(SUMPRODUCT((ClassList[DAY]=ClassSchedule[[#Headers],[TUESDAY]])*(ROUNDDOWN($B54,10)&gt;=ROUNDDOWN(ClassList[START TIME],10))*($B54&lt;=ClassList[END TIME]),ClassList[UNIQUE]),ClassList[UNIQUE],0),2),0)</f>
        <v>0</v>
      </c>
      <c r="F54" s="8">
        <f>IFERROR(INDEX(ClassList[],MATCH(SUMPRODUCT((ClassList[DAY]=ClassSchedule[[#Headers],[WEDNESDAY]])*(ROUNDDOWN($B54,10)&gt;=ROUNDDOWN(ClassList[START TIME],10))*($B54&lt;=ClassList[END TIME]),ClassList[UNIQUE]),ClassList[UNIQUE],0),2),0)</f>
        <v>0</v>
      </c>
      <c r="G54" s="8">
        <f>IFERROR(INDEX(ClassList[],MATCH(SUMPRODUCT((ClassList[DAY]=ClassSchedule[[#Headers],[THURSDAY]])*(ROUNDDOWN($B54,10)&gt;=ROUNDDOWN(ClassList[START TIME],10))*($B54&lt;=ClassList[END TIME]),ClassList[UNIQUE]),ClassList[UNIQUE],0),2),0)</f>
        <v>0</v>
      </c>
      <c r="H54" s="8">
        <f>IFERROR(INDEX(ClassList[],MATCH(SUMPRODUCT((ClassList[DAY]=ClassSchedule[[#Headers],[FRIDAY]])*(ROUNDDOWN($B54,10)&gt;=ROUNDDOWN(ClassList[START TIME],10))*($B54&lt;=ClassList[END TIME]),ClassList[UNIQUE]),ClassList[UNIQUE],0),2),0)</f>
        <v>0</v>
      </c>
      <c r="I54" s="8">
        <f>IFERROR(INDEX(ClassList[],MATCH(SUMPRODUCT((ClassList[DAY]=ClassSchedule[[#Headers],[SATURDAY]])*(ROUNDDOWN($B54,10)&gt;=ROUNDDOWN(ClassList[START TIME],10))*($B54&lt;=ClassList[END TIME]),ClassList[UNIQUE]),ClassList[UNIQUE],0),2),0)</f>
        <v>0</v>
      </c>
    </row>
    <row r="55" spans="2:9" ht="30" customHeight="1">
      <c r="B55" s="5">
        <f t="shared" si="1"/>
        <v>0.86458333333333226</v>
      </c>
      <c r="C55" s="8">
        <f>IFERROR(INDEX(ClassList[],MATCH(SUMPRODUCT((ClassList[DAY]=ClassSchedule[[#Headers],[SUNDAY]])*(ROUNDDOWN($B55,10)&gt;=ROUNDDOWN(ClassList[START TIME],10))*($B55&lt;=ClassList[END TIME]),ClassList[UNIQUE]),ClassList[UNIQUE],0),2),0)</f>
        <v>0</v>
      </c>
      <c r="D55" s="8">
        <f>IFERROR(INDEX(ClassList[],MATCH(SUMPRODUCT((ClassList[DAY]=ClassSchedule[[#Headers],[MONDAY]])*(ROUNDDOWN($B55,10)&gt;=ROUNDDOWN(ClassList[START TIME],10))*($B55&lt;=ClassList[END TIME]),ClassList[UNIQUE]),ClassList[UNIQUE],0),2),0)</f>
        <v>0</v>
      </c>
      <c r="E55" s="8">
        <f>IFERROR(INDEX(ClassList[],MATCH(SUMPRODUCT((ClassList[DAY]=ClassSchedule[[#Headers],[TUESDAY]])*(ROUNDDOWN($B55,10)&gt;=ROUNDDOWN(ClassList[START TIME],10))*($B55&lt;=ClassList[END TIME]),ClassList[UNIQUE]),ClassList[UNIQUE],0),2),0)</f>
        <v>0</v>
      </c>
      <c r="F55" s="8">
        <f>IFERROR(INDEX(ClassList[],MATCH(SUMPRODUCT((ClassList[DAY]=ClassSchedule[[#Headers],[WEDNESDAY]])*(ROUNDDOWN($B55,10)&gt;=ROUNDDOWN(ClassList[START TIME],10))*($B55&lt;=ClassList[END TIME]),ClassList[UNIQUE]),ClassList[UNIQUE],0),2),0)</f>
        <v>0</v>
      </c>
      <c r="G55" s="8">
        <f>IFERROR(INDEX(ClassList[],MATCH(SUMPRODUCT((ClassList[DAY]=ClassSchedule[[#Headers],[THURSDAY]])*(ROUNDDOWN($B55,10)&gt;=ROUNDDOWN(ClassList[START TIME],10))*($B55&lt;=ClassList[END TIME]),ClassList[UNIQUE]),ClassList[UNIQUE],0),2),0)</f>
        <v>0</v>
      </c>
      <c r="H55" s="8">
        <f>IFERROR(INDEX(ClassList[],MATCH(SUMPRODUCT((ClassList[DAY]=ClassSchedule[[#Headers],[FRIDAY]])*(ROUNDDOWN($B55,10)&gt;=ROUNDDOWN(ClassList[START TIME],10))*($B55&lt;=ClassList[END TIME]),ClassList[UNIQUE]),ClassList[UNIQUE],0),2),0)</f>
        <v>0</v>
      </c>
      <c r="I55" s="8">
        <f>IFERROR(INDEX(ClassList[],MATCH(SUMPRODUCT((ClassList[DAY]=ClassSchedule[[#Headers],[SATURDAY]])*(ROUNDDOWN($B55,10)&gt;=ROUNDDOWN(ClassList[START TIME],10))*($B55&lt;=ClassList[END TIME]),ClassList[UNIQUE]),ClassList[UNIQUE],0),2),0)</f>
        <v>0</v>
      </c>
    </row>
    <row r="56" spans="2:9" ht="30" customHeight="1">
      <c r="B56" s="5">
        <f t="shared" si="1"/>
        <v>0.87499999999999889</v>
      </c>
      <c r="C56" s="8">
        <f>IFERROR(INDEX(ClassList[],MATCH(SUMPRODUCT((ClassList[DAY]=ClassSchedule[[#Headers],[SUNDAY]])*(ROUNDDOWN($B56,10)&gt;=ROUNDDOWN(ClassList[START TIME],10))*($B56&lt;=ClassList[END TIME]),ClassList[UNIQUE]),ClassList[UNIQUE],0),2),0)</f>
        <v>0</v>
      </c>
      <c r="D56" s="8">
        <f>IFERROR(INDEX(ClassList[],MATCH(SUMPRODUCT((ClassList[DAY]=ClassSchedule[[#Headers],[MONDAY]])*(ROUNDDOWN($B56,10)&gt;=ROUNDDOWN(ClassList[START TIME],10))*($B56&lt;=ClassList[END TIME]),ClassList[UNIQUE]),ClassList[UNIQUE],0),2),0)</f>
        <v>0</v>
      </c>
      <c r="E56" s="8">
        <f>IFERROR(INDEX(ClassList[],MATCH(SUMPRODUCT((ClassList[DAY]=ClassSchedule[[#Headers],[TUESDAY]])*(ROUNDDOWN($B56,10)&gt;=ROUNDDOWN(ClassList[START TIME],10))*($B56&lt;=ClassList[END TIME]),ClassList[UNIQUE]),ClassList[UNIQUE],0),2),0)</f>
        <v>0</v>
      </c>
      <c r="F56" s="8">
        <f>IFERROR(INDEX(ClassList[],MATCH(SUMPRODUCT((ClassList[DAY]=ClassSchedule[[#Headers],[WEDNESDAY]])*(ROUNDDOWN($B56,10)&gt;=ROUNDDOWN(ClassList[START TIME],10))*($B56&lt;=ClassList[END TIME]),ClassList[UNIQUE]),ClassList[UNIQUE],0),2),0)</f>
        <v>0</v>
      </c>
      <c r="G56" s="8">
        <f>IFERROR(INDEX(ClassList[],MATCH(SUMPRODUCT((ClassList[DAY]=ClassSchedule[[#Headers],[THURSDAY]])*(ROUNDDOWN($B56,10)&gt;=ROUNDDOWN(ClassList[START TIME],10))*($B56&lt;=ClassList[END TIME]),ClassList[UNIQUE]),ClassList[UNIQUE],0),2),0)</f>
        <v>0</v>
      </c>
      <c r="H56" s="8">
        <f>IFERROR(INDEX(ClassList[],MATCH(SUMPRODUCT((ClassList[DAY]=ClassSchedule[[#Headers],[FRIDAY]])*(ROUNDDOWN($B56,10)&gt;=ROUNDDOWN(ClassList[START TIME],10))*($B56&lt;=ClassList[END TIME]),ClassList[UNIQUE]),ClassList[UNIQUE],0),2),0)</f>
        <v>0</v>
      </c>
      <c r="I56" s="8">
        <f>IFERROR(INDEX(ClassList[],MATCH(SUMPRODUCT((ClassList[DAY]=ClassSchedule[[#Headers],[SATURDAY]])*(ROUNDDOWN($B56,10)&gt;=ROUNDDOWN(ClassList[START TIME],10))*($B56&lt;=ClassList[END TIME]),ClassList[UNIQUE]),ClassList[UNIQUE],0),2),0)</f>
        <v>0</v>
      </c>
    </row>
  </sheetData>
  <sheetProtection selectLockedCells="1"/>
  <mergeCells count="2">
    <mergeCell ref="B1:F2"/>
    <mergeCell ref="I1:I2"/>
  </mergeCells>
  <conditionalFormatting sqref="C4:I56">
    <cfRule type="expression" dxfId="18" priority="2">
      <formula>(C4=C3)*(C$3=ThisWeekday)*(C4&lt;&gt;0)*($B4&lt;Cal_Endtime)</formula>
    </cfRule>
    <cfRule type="expression" dxfId="17" priority="3">
      <formula>(C$3=ThisWeekday)*(C4&lt;&gt;0)*($B4&lt;Cal_Endtime)</formula>
    </cfRule>
    <cfRule type="expression" dxfId="16" priority="6">
      <formula>(C4=C3)*(C4&lt;&gt;0)*($B4&lt;Cal_Endtime)</formula>
    </cfRule>
    <cfRule type="expression" dxfId="15" priority="8">
      <formula>(C4&lt;&gt;0)*($B4&lt;Cal_Endtime)</formula>
    </cfRule>
    <cfRule type="expression" dxfId="14" priority="9">
      <formula>(C$3=ThisWeekday)*($B4&lt;Cal_Endtime)</formula>
    </cfRule>
    <cfRule type="expression" dxfId="13" priority="298">
      <formula>C4=0</formula>
    </cfRule>
  </conditionalFormatting>
  <conditionalFormatting sqref="B3:I3">
    <cfRule type="expression" dxfId="12" priority="4">
      <formula>(B3=ThisWeekday)*($B4&lt;Cal_Endtime)</formula>
    </cfRule>
  </conditionalFormatting>
  <conditionalFormatting sqref="B4:I56">
    <cfRule type="expression" dxfId="11" priority="400">
      <formula>($B4&lt;=CurrentTime)*($B5&gt;=CurrentTime)</formula>
    </cfRule>
    <cfRule type="expression" dxfId="10" priority="401">
      <formula>(ROW(B4)&lt;ROW(INDEX($B$4:$B81,MATCH(Cal_Endtime,$B$4:$B$81,1),1))+1)</formula>
    </cfRule>
    <cfRule type="expression" dxfId="9" priority="402">
      <formula>B4=B3</formula>
    </cfRule>
    <cfRule type="expression" dxfId="8" priority="403" stopIfTrue="1">
      <formula>(B4&gt;Cal_Endtime)</formula>
    </cfRule>
    <cfRule type="expression" dxfId="7" priority="404">
      <formula>INDEX($B$4:$B81,MATCH(Cal_Endtime,$B$4:$B$81,1),1)</formula>
    </cfRule>
  </conditionalFormatting>
  <dataValidations count="16">
    <dataValidation type="list" errorStyle="warning" allowBlank="1" showInputMessage="1" showErrorMessage="1" error="Select a start time from the list. Select CANCEL, and then press ALT+DOWN ARROW to select start time from the drop-down list" prompt="Enter schedule start time in this cell. Press ALT+DOWN ARROW to open the drop-down list, and then press ENTER to select the time" sqref="G2">
      <formula1>"8:00 AM,9:00 AM,10:00 AM,11:00 AM,12:00 PM,1:00 PM,2:00 PM,3:00 PM,4:00 PM,5:00 PM"</formula1>
    </dataValidation>
    <dataValidation type="list" errorStyle="warning" allowBlank="1" showInputMessage="1" showErrorMessage="1" error="Select a time interval from the list. Select CANCEL, and then press ALT+DOWN ARROW to select time interval from the drop-down list" prompt="Enter time interval in this cell. Press ALT+DOWN ARROW to open the drop-down list, and then press ENTER to select time interval" sqref="H2">
      <formula1>"15 MIN,20 MIN,30 MIN,40 MIN,45 MIN,60 MIN"</formula1>
    </dataValidation>
    <dataValidation allowBlank="1" showInputMessage="1" showErrorMessage="1" prompt="To update Class Schedule, modify Schedule Start in cell G2 &amp; Time Interval in cell H2. Add class information in Class List worksheet. Cell I1 navigates to Class List worksheet" sqref="A1"/>
    <dataValidation allowBlank="1" showInputMessage="1" showErrorMessage="1" prompt="Class Schedule Table, below, is automatically updated from entries in the Class List table in the Class List worksheet. Add rows to the end of the table to extend the schedule" sqref="B1:F2"/>
    <dataValidation allowBlank="1" showInputMessage="1" showErrorMessage="1" prompt="Enter schedule start time in cell G2" sqref="G1"/>
    <dataValidation allowBlank="1" showInputMessage="1" showErrorMessage="1" prompt="Enter time interval in cell H2" sqref="H1"/>
    <dataValidation allowBlank="1" showInputMessage="1" showErrorMessage="1" prompt="Class schedule for Sunday is automatically updated using entries from Class List worksheet" sqref="C3"/>
    <dataValidation allowBlank="1" showInputMessage="1" showErrorMessage="1" prompt="Class schedule for Monday is automatically updated using entries from Class List worksheet" sqref="D3"/>
    <dataValidation allowBlank="1" showInputMessage="1" showErrorMessage="1" prompt="Class schedule for Tuesday is automatically updated using entries from Class List worksheet" sqref="E3"/>
    <dataValidation allowBlank="1" showInputMessage="1" showErrorMessage="1" prompt="Class schedule for Wednesday is automatically updated using entries from Class List worksheet" sqref="F3"/>
    <dataValidation allowBlank="1" showInputMessage="1" showErrorMessage="1" prompt="Class schedule for Thursday is automatically updated using entries from Class List worksheet" sqref="G3"/>
    <dataValidation allowBlank="1" showInputMessage="1" showErrorMessage="1" prompt="Class schedule for Friday is automatically updated using entries from Class List worksheet" sqref="H3"/>
    <dataValidation allowBlank="1" showInputMessage="1" showErrorMessage="1" prompt="Class schedule for Saturday is automatically updated using entries from Class List worksheet" sqref="I3"/>
    <dataValidation allowBlank="1" showInputMessage="1" showErrorMessage="1" prompt="This column is generated based on Start Time in cell G2 and Time Interval in cell H2" sqref="B3"/>
    <dataValidation allowBlank="1" showInputMessage="1" showErrorMessage="1" prompt="Schedule start time determined by the time entered in cell G2" sqref="B4"/>
    <dataValidation allowBlank="1" showInputMessage="1" showErrorMessage="1" prompt="Navigation link to Class List worksheet" sqref="I1:I2"/>
  </dataValidations>
  <hyperlinks>
    <hyperlink ref="I1" location="'Class List'!A1" tooltip="Select to navigate to Class List worksheet" display="Class List"/>
  </hyperlinks>
  <printOptions horizontalCentered="1"/>
  <pageMargins left="0.25" right="0.25" top="0.75" bottom="0.75" header="0.3" footer="0.3"/>
  <pageSetup scale="64" fitToHeight="0" orientation="portrait" r:id="rId1"/>
  <headerFooter differentFirst="1">
    <oddFooter>Page &amp;P of &amp;N</oddFooter>
  </headerFooter>
  <ignoredErrors>
    <ignoredError sqref="B4" calculatedColumn="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sheetPr codeName="Sheet2">
    <tabColor theme="2" tint="-9.9978637043366805E-2"/>
    <pageSetUpPr autoPageBreaks="0" fitToPage="1"/>
  </sheetPr>
  <dimension ref="B1:H10"/>
  <sheetViews>
    <sheetView showGridLines="0" workbookViewId="0"/>
  </sheetViews>
  <sheetFormatPr defaultColWidth="9" defaultRowHeight="30" customHeight="1"/>
  <cols>
    <col min="1" max="1" width="2.625" style="1" customWidth="1"/>
    <col min="2" max="2" width="24.375" style="1" customWidth="1"/>
    <col min="3" max="3" width="15.25" style="1" customWidth="1"/>
    <col min="4" max="4" width="18.5" style="1" customWidth="1"/>
    <col min="5" max="7" width="22.25" style="1" customWidth="1"/>
    <col min="8" max="8" width="10.5" style="1" hidden="1" customWidth="1"/>
    <col min="9" max="9" width="2.625" style="1" customWidth="1"/>
    <col min="10" max="16384" width="9" style="1"/>
  </cols>
  <sheetData>
    <row r="1" spans="2:8" ht="40.5" customHeight="1">
      <c r="B1" s="13" t="s">
        <v>21</v>
      </c>
      <c r="C1" s="13"/>
      <c r="D1" s="13"/>
      <c r="E1" s="13"/>
      <c r="F1" s="13"/>
      <c r="G1" s="15" t="s">
        <v>32</v>
      </c>
      <c r="H1" s="15"/>
    </row>
    <row r="2" spans="2:8" ht="30" customHeight="1">
      <c r="B2" s="4" t="s">
        <v>22</v>
      </c>
      <c r="C2" s="4" t="s">
        <v>1</v>
      </c>
      <c r="D2" s="4" t="s">
        <v>23</v>
      </c>
      <c r="E2" s="4" t="s">
        <v>24</v>
      </c>
      <c r="F2" s="4" t="s">
        <v>25</v>
      </c>
      <c r="G2" s="4" t="s">
        <v>26</v>
      </c>
      <c r="H2" s="2" t="s">
        <v>27</v>
      </c>
    </row>
    <row r="3" spans="2:8" ht="30" customHeight="1">
      <c r="B3" s="8" t="s">
        <v>0</v>
      </c>
      <c r="C3" s="8" t="s">
        <v>2</v>
      </c>
      <c r="D3" s="8" t="s">
        <v>15</v>
      </c>
      <c r="E3" s="8" t="s">
        <v>7</v>
      </c>
      <c r="F3" s="5">
        <v>0.54166666666666596</v>
      </c>
      <c r="G3" s="5">
        <v>0.58333333333333337</v>
      </c>
      <c r="H3" s="2">
        <f>ROW()-ROW(ClassList[[#Headers],[UNIQUE]])</f>
        <v>1</v>
      </c>
    </row>
    <row r="4" spans="2:8" ht="30" customHeight="1">
      <c r="B4" s="8" t="s">
        <v>0</v>
      </c>
      <c r="C4" s="8" t="s">
        <v>2</v>
      </c>
      <c r="D4" s="8" t="s">
        <v>17</v>
      </c>
      <c r="E4" s="8" t="s">
        <v>7</v>
      </c>
      <c r="F4" s="5">
        <v>0.54166666666666596</v>
      </c>
      <c r="G4" s="5">
        <v>0.58333333333333337</v>
      </c>
      <c r="H4" s="2">
        <f>ROW()-ROW(ClassList[[#Headers],[UNIQUE]])</f>
        <v>2</v>
      </c>
    </row>
    <row r="5" spans="2:8" ht="30" customHeight="1">
      <c r="B5" s="8" t="s">
        <v>3</v>
      </c>
      <c r="C5" s="8" t="s">
        <v>4</v>
      </c>
      <c r="D5" s="8" t="s">
        <v>15</v>
      </c>
      <c r="E5" s="8" t="s">
        <v>8</v>
      </c>
      <c r="F5" s="5">
        <v>0.66666666666666663</v>
      </c>
      <c r="G5" s="5">
        <v>0.70833333333333337</v>
      </c>
      <c r="H5" s="2">
        <f>ROW()-ROW(ClassList[[#Headers],[UNIQUE]])</f>
        <v>3</v>
      </c>
    </row>
    <row r="6" spans="2:8" ht="30" customHeight="1">
      <c r="B6" s="8" t="s">
        <v>29</v>
      </c>
      <c r="C6" s="8" t="s">
        <v>30</v>
      </c>
      <c r="D6" s="8" t="s">
        <v>16</v>
      </c>
      <c r="E6" s="8" t="s">
        <v>8</v>
      </c>
      <c r="F6" s="5">
        <v>0.45833333333333331</v>
      </c>
      <c r="G6" s="5">
        <v>0.5</v>
      </c>
      <c r="H6" s="2">
        <f>ROW()-ROW(ClassList[[#Headers],[UNIQUE]])</f>
        <v>4</v>
      </c>
    </row>
    <row r="7" spans="2:8" ht="30" customHeight="1">
      <c r="B7" s="8" t="s">
        <v>29</v>
      </c>
      <c r="C7" s="8" t="s">
        <v>30</v>
      </c>
      <c r="D7" s="8" t="s">
        <v>18</v>
      </c>
      <c r="E7" s="8" t="s">
        <v>8</v>
      </c>
      <c r="F7" s="5">
        <v>0.45833333333333287</v>
      </c>
      <c r="G7" s="5">
        <v>0.5</v>
      </c>
      <c r="H7" s="2">
        <f>ROW()-ROW(ClassList[[#Headers],[UNIQUE]])</f>
        <v>5</v>
      </c>
    </row>
    <row r="8" spans="2:8" ht="30" customHeight="1">
      <c r="B8" s="8" t="s">
        <v>5</v>
      </c>
      <c r="C8" s="8" t="s">
        <v>6</v>
      </c>
      <c r="D8" s="8" t="s">
        <v>15</v>
      </c>
      <c r="E8" s="8" t="s">
        <v>9</v>
      </c>
      <c r="F8" s="5">
        <v>0.34027777777777773</v>
      </c>
      <c r="G8" s="5">
        <v>0.38541666666666669</v>
      </c>
      <c r="H8" s="2">
        <f>ROW()-ROW(ClassList[[#Headers],[UNIQUE]])</f>
        <v>6</v>
      </c>
    </row>
    <row r="9" spans="2:8" ht="30" customHeight="1">
      <c r="B9" s="8" t="s">
        <v>5</v>
      </c>
      <c r="C9" s="8" t="s">
        <v>6</v>
      </c>
      <c r="D9" s="8" t="s">
        <v>17</v>
      </c>
      <c r="E9" s="8" t="s">
        <v>9</v>
      </c>
      <c r="F9" s="5">
        <v>0.34027777777777773</v>
      </c>
      <c r="G9" s="5">
        <v>0.38541666666666669</v>
      </c>
      <c r="H9" s="3">
        <f>ROW()-ROW(ClassList[[#Headers],[UNIQUE]])</f>
        <v>7</v>
      </c>
    </row>
    <row r="10" spans="2:8" ht="30" customHeight="1">
      <c r="B10" s="8" t="s">
        <v>5</v>
      </c>
      <c r="C10" s="8" t="s">
        <v>6</v>
      </c>
      <c r="D10" s="8" t="s">
        <v>19</v>
      </c>
      <c r="E10" s="8" t="s">
        <v>9</v>
      </c>
      <c r="F10" s="5">
        <v>0.34027777777777773</v>
      </c>
      <c r="G10" s="5">
        <v>0.38541666666666669</v>
      </c>
      <c r="H10" s="3">
        <f>ROW()-ROW(ClassList[[#Headers],[UNIQUE]])</f>
        <v>8</v>
      </c>
    </row>
  </sheetData>
  <mergeCells count="2">
    <mergeCell ref="B1:F1"/>
    <mergeCell ref="G1:H1"/>
  </mergeCells>
  <dataValidations count="10">
    <dataValidation allowBlank="1" showInputMessage="1" showErrorMessage="1" prompt="Navigation link to Class Schedule worksheet" sqref="G1:H1"/>
    <dataValidation allowBlank="1" showInputMessage="1" showErrorMessage="1" prompt="Enter Class in this column" sqref="B2"/>
    <dataValidation allowBlank="1" showInputMessage="1" showErrorMessage="1" prompt="Enter class ID in this column" sqref="C2"/>
    <dataValidation allowBlank="1" showInputMessage="1" showErrorMessage="1" prompt="Enter class Day in this column.  In each cell of this column, Press ALT+DOWN ARROW to open the drop-down list, and then press ENTER to select the Day" sqref="D2"/>
    <dataValidation allowBlank="1" showInputMessage="1" showErrorMessage="1" prompt="Enter class Location in this column" sqref="E2"/>
    <dataValidation allowBlank="1" showInputMessage="1" showErrorMessage="1" prompt="Enter class Start Time in this column" sqref="F2"/>
    <dataValidation allowBlank="1" showInputMessage="1" showErrorMessage="1" prompt="Enter class End Time in this column" sqref="G2"/>
    <dataValidation allowBlank="1" showInputMessage="1" showErrorMessage="1" prompt="Create a class list to update Class Schedule by updating the Class List table. Use table filters to get specific class or date. Cell G1 navigates to Class Schedule" sqref="A1"/>
    <dataValidation allowBlank="1" showInputMessage="1" showErrorMessage="1" prompt="This list is used to create the Class Schedule on the Class Schedule worksheet. Update the Class List table, below, to automatically update Class Schedule" sqref="B1:F1"/>
    <dataValidation type="list" errorStyle="warning" allowBlank="1" showInputMessage="1" showErrorMessage="1" error="Select a day from the list. Select CANCEL, and then press ALT+DOWN ARROW to select from the drop-down list" sqref="D3:D10">
      <formula1>"SUNDAY,MONDAY,TUESDAY,WEDNESDAY,THURSDAY,FRIDAY,SATURDAY"</formula1>
    </dataValidation>
  </dataValidations>
  <hyperlinks>
    <hyperlink ref="G1:H1" location="'Class Schedule'!A1" tooltip="Select to navigate to Class Schedule worksheet" display="Class Schedule"/>
  </hyperlinks>
  <printOptions horizontalCentered="1"/>
  <pageMargins left="0.25" right="0.25" top="0.75" bottom="0.75" header="0.3" footer="0.3"/>
  <pageSetup fitToHeight="0" orientation="portrait" r:id="rId1"/>
  <headerFooter differentFirst="1">
    <oddFooter>Page &amp;P of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Class Schedule</vt:lpstr>
      <vt:lpstr>Class List</vt:lpstr>
      <vt:lpstr>ColumnTitle2</vt:lpstr>
      <vt:lpstr>ColumnTitleRegion..H2.1</vt:lpstr>
      <vt:lpstr>MinuteText</vt:lpstr>
      <vt:lpstr>'Class List'!Print_Titles</vt:lpstr>
      <vt:lpstr>'Class Schedule'!Print_Titles</vt:lpstr>
      <vt:lpstr>ScheduleStart</vt:lpstr>
      <vt:lpstr>ThisRow</vt:lpstr>
      <vt:lpstr>Times</vt:lpstr>
      <vt:lpstr>Title1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Class Schedule Template</dc:title>
  <dc:creator>www.aviacioncomercial.net</dc:creator>
  <cp:keywords>Class Schedule Template</cp:keywords>
  <cp:lastModifiedBy>user</cp:lastModifiedBy>
  <cp:lastPrinted>2020-09-28T05:20:21Z</cp:lastPrinted>
  <dcterms:created xsi:type="dcterms:W3CDTF">2017-12-07T07:22:50Z</dcterms:created>
  <dcterms:modified xsi:type="dcterms:W3CDTF">2025-04-18T02:27:05Z</dcterms:modified>
  <cp:version/>
</cp:coreProperties>
</file>