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KEENAN\Downloads\"/>
    </mc:Choice>
  </mc:AlternateContent>
  <bookViews>
    <workbookView xWindow="0" yWindow="0" windowWidth="28800" windowHeight="12300" activeTab="3"/>
  </bookViews>
  <sheets>
    <sheet name="Bid Form" sheetId="1" r:id="rId1"/>
    <sheet name="Chart Data" sheetId="4" state="hidden" r:id="rId2"/>
    <sheet name="Cost Breakdown" sheetId="2" r:id="rId3"/>
    <sheet name="Bid Cost Summary" sheetId="3" r:id="rId4"/>
  </sheets>
  <definedNames>
    <definedName name="ColumnTitle2">BidItems[[#Headers],[Qty]]</definedName>
    <definedName name="ColumnTitleRegion1..B11.1">'Bid Form'!$B$10</definedName>
    <definedName name="ColumnTitleRegion2..B13.1">'Bid Form'!$B$12</definedName>
    <definedName name="ColumnTitleRegion3..B15.1">'Bid Form'!$B$14</definedName>
    <definedName name="ColumnTitleRegion4..B19.1">'Bid Form'!$B$18</definedName>
    <definedName name="_xlnm.Print_Titles" localSheetId="2">'Cost Breakdown'!$3:$3</definedName>
    <definedName name="RowTitleRegion1..C9">'Bid Form'!$B$3</definedName>
    <definedName name="RowTitleRegion1..E14">'Cost Breakdown'!$D$12</definedName>
    <definedName name="RowTitleRegion2..F9">'Bid Form'!$E$3</definedName>
    <definedName name="Tax">'Cost Breakdown'!$E$13</definedName>
    <definedName name="TaxRate">'Cost Breakdown'!$E$12</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 l="1"/>
  <c r="E6" i="2"/>
  <c r="E7" i="2"/>
  <c r="E8" i="2"/>
  <c r="E9" i="2"/>
  <c r="E10" i="2"/>
  <c r="E4" i="2"/>
  <c r="F10" i="2" l="1"/>
  <c r="F9" i="2"/>
  <c r="F8" i="2"/>
  <c r="F4" i="2"/>
  <c r="F7" i="2"/>
  <c r="F6" i="2"/>
  <c r="F5" i="2"/>
  <c r="E11" i="2"/>
  <c r="E13" i="2" s="1"/>
  <c r="E14" i="2" s="1"/>
  <c r="C7" i="4" l="1"/>
  <c r="C3" i="4"/>
  <c r="B4" i="4"/>
  <c r="C6" i="4"/>
  <c r="B7" i="4"/>
  <c r="B3" i="4"/>
  <c r="C5" i="4"/>
  <c r="B6" i="4"/>
  <c r="C4" i="4"/>
  <c r="B5" i="4"/>
</calcChain>
</file>

<file path=xl/sharedStrings.xml><?xml version="1.0" encoding="utf-8"?>
<sst xmlns="http://schemas.openxmlformats.org/spreadsheetml/2006/main" count="66" uniqueCount="59">
  <si>
    <t>Construction Bid Form</t>
  </si>
  <si>
    <t>Owner Information</t>
  </si>
  <si>
    <t>Name</t>
  </si>
  <si>
    <t>Address</t>
  </si>
  <si>
    <t>City, County/Region, Postcode</t>
  </si>
  <si>
    <t>Phone number</t>
  </si>
  <si>
    <t>Email</t>
  </si>
  <si>
    <t>Project name</t>
  </si>
  <si>
    <t>Scope of Work</t>
  </si>
  <si>
    <t>Project scope of work goes here. Type in all of the specifications you would like. 
Sample text: This is going to be a mock project of building a large set of stairs. We will only use 2x4 and 2x8 lumber, as well as joist brackets, to construct the frame. Stairs will be cut from the 2x4 material. No less than 2" screws will be used. Any nails will be no less than 10 pennies. Design weight shall hold a minimum of 226 kilograms (500 pounds) per step. Steps will be level with that of the house. A running board will be fastened to the house. Contractor will take care of clean-up.</t>
  </si>
  <si>
    <t>Not Included</t>
  </si>
  <si>
    <t>Project details that are not included go here. Type in everything that is not included in this bid. 
Sample text: No rails will be installed. Ground to be prepped by owner. Stairs to be painted by owner.</t>
  </si>
  <si>
    <t>Company Proposal</t>
  </si>
  <si>
    <t>Company proposal goes here. Type an overview of the proposal including who is proposing the work, the expected completion date and the amount of the proposal.
Sample text: We, Company Name, propose the above scope of work to be completed by Completion Date for the amount of Total Amount.</t>
  </si>
  <si>
    <t>Submitted by (Company Representative)</t>
  </si>
  <si>
    <t>Owner Acceptance</t>
  </si>
  <si>
    <t>Owner acceptance goes here. Type in the Owner's name in a confirmation statement that includes the completion date and total amount stated in the company proposal. 
Sample text: I, Owner Name, do accept the above scope of work proposed to be completed by Completion Date for the amount of Total Amount.</t>
  </si>
  <si>
    <t>Submitted by (home owner or authorised representative)</t>
  </si>
  <si>
    <t>Enter owner Name in this cell</t>
  </si>
  <si>
    <t>Enter owner address in this cell</t>
  </si>
  <si>
    <t>Enter owner City, County/Region and Postcode in this cell</t>
  </si>
  <si>
    <t>Enter owner Phone number in this cell</t>
  </si>
  <si>
    <t>Enter owner Email address in this cell</t>
  </si>
  <si>
    <t>Enter Project Name in this cell</t>
  </si>
  <si>
    <t>Contractor Information</t>
  </si>
  <si>
    <t>Company</t>
  </si>
  <si>
    <t>Completion date</t>
  </si>
  <si>
    <t>Date</t>
  </si>
  <si>
    <t>Enter contractor Company name in this cell</t>
  </si>
  <si>
    <t>Enter contractor Name in this cell</t>
  </si>
  <si>
    <t>Enter contractor Address in this cell</t>
  </si>
  <si>
    <t>Enter contractor City, County/Region and Postcode in this cell</t>
  </si>
  <si>
    <t>Enter contractor phone number in this cell</t>
  </si>
  <si>
    <t xml:space="preserve">Enter contractor Email address in this cell </t>
  </si>
  <si>
    <t>Enter Completion date in this cell</t>
  </si>
  <si>
    <t>Total</t>
  </si>
  <si>
    <t>Cost Breakdown</t>
  </si>
  <si>
    <t>List of Materials and Costs</t>
  </si>
  <si>
    <t>Qty</t>
  </si>
  <si>
    <t>Description</t>
  </si>
  <si>
    <t>2x8x10 lumber</t>
  </si>
  <si>
    <t>2x4x10 lumber</t>
  </si>
  <si>
    <t>Joist brackets</t>
  </si>
  <si>
    <t>Box of screws, 2 in</t>
  </si>
  <si>
    <t>Box of nails, 10 pennies</t>
  </si>
  <si>
    <t>Pair of gloves, leather</t>
  </si>
  <si>
    <t>Labourer charges</t>
  </si>
  <si>
    <t>Cost</t>
  </si>
  <si>
    <t>Subtotal</t>
  </si>
  <si>
    <t>Tax rate</t>
  </si>
  <si>
    <t>Tax</t>
  </si>
  <si>
    <t>Grand total</t>
  </si>
  <si>
    <t xml:space="preserve"> </t>
  </si>
  <si>
    <t>Costs Ranked</t>
  </si>
  <si>
    <t>Bid Cost Summary</t>
  </si>
  <si>
    <t>Breakdown of Materials and Costs</t>
  </si>
  <si>
    <t>Pie chart showing top 5 costs per material. Data is based on Bid Items table in Cost Breakdown worksheet</t>
  </si>
  <si>
    <t>Notes</t>
  </si>
  <si>
    <t>Enter notes in this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</si>
</sst>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00;\-&quot;£&quot;#,##0.00"/>
    <numFmt numFmtId="165" formatCode="_(* #,##0_);_(* \(#,##0\);_(* &quot;-&quot;_);_(@_)"/>
    <numFmt numFmtId="166" formatCode="[&lt;=9999999]###\-####;\(###\)\ ###\-####"/>
    <numFmt numFmtId="167" formatCode="&quot;£&quot;#,##0.00"/>
    <numFmt numFmtId="168" formatCode="#,##0_ ;\-#,##0\ "/>
  </numFmts>
  <fonts count="21"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0"/>
      <color theme="1" tint="0.34998626667073579"/>
      <name val="Arial"/>
      <family val="2"/>
      <scheme val="minor"/>
    </font>
    <font>
      <sz val="10"/>
      <color theme="1"/>
      <name val="Arial"/>
      <family val="2"/>
      <scheme val="min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sz val="11"/>
      <color rgb="FFFF0000"/>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s>
  <fills count="32">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n">
        <color auto="1"/>
      </bottom>
      <diagonal/>
    </border>
    <border>
      <left/>
      <right/>
      <top/>
      <bottom style="thick">
        <color theme="4"/>
      </bottom>
      <diagonal/>
    </border>
    <border>
      <left/>
      <right/>
      <top style="thin">
        <color auto="1"/>
      </top>
      <bottom/>
      <diagonal/>
    </border>
    <border>
      <left/>
      <right/>
      <top style="thick">
        <color theme="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horizontal="left" wrapText="1"/>
    </xf>
    <xf numFmtId="0" fontId="3" fillId="0" borderId="2" applyNumberFormat="0" applyFill="0" applyProtection="0">
      <alignment vertical="center"/>
    </xf>
    <xf numFmtId="0" fontId="6" fillId="0" borderId="0" applyNumberFormat="0" applyFill="0" applyBorder="0" applyProtection="0"/>
    <xf numFmtId="0" fontId="11" fillId="0" borderId="2">
      <alignment horizontal="left"/>
    </xf>
    <xf numFmtId="0" fontId="9" fillId="0" borderId="3">
      <alignment horizontal="left"/>
    </xf>
    <xf numFmtId="0" fontId="8" fillId="0" borderId="0" applyNumberFormat="0" applyFill="0" applyBorder="0" applyAlignment="0" applyProtection="0"/>
    <xf numFmtId="0" fontId="8" fillId="0" borderId="0" applyNumberFormat="0" applyFill="0" applyBorder="0" applyAlignment="0" applyProtection="0"/>
    <xf numFmtId="168" fontId="8" fillId="0" borderId="0" applyFont="0" applyFill="0" applyBorder="0" applyProtection="0">
      <alignment horizontal="left"/>
    </xf>
    <xf numFmtId="165" fontId="8" fillId="0" borderId="0" applyFont="0" applyFill="0" applyBorder="0" applyAlignment="0" applyProtection="0"/>
    <xf numFmtId="164" fontId="8" fillId="0" borderId="0" applyFont="0" applyFill="0" applyBorder="0" applyProtection="0">
      <alignment horizontal="right"/>
    </xf>
    <xf numFmtId="164" fontId="7" fillId="2" borderId="1" applyAlignment="0" applyProtection="0"/>
    <xf numFmtId="10" fontId="8" fillId="0" borderId="0" applyFont="0" applyFill="0" applyBorder="0" applyProtection="0">
      <alignment horizontal="right"/>
    </xf>
    <xf numFmtId="0" fontId="8" fillId="0" borderId="0" applyNumberFormat="0" applyFont="0" applyFill="0" applyBorder="0">
      <alignment horizontal="right" wrapText="1" indent="1"/>
    </xf>
    <xf numFmtId="0" fontId="8" fillId="0" borderId="0">
      <alignment horizontal="left" vertical="top" wrapText="1"/>
    </xf>
    <xf numFmtId="0" fontId="7" fillId="0" borderId="0">
      <alignment horizontal="right" indent="1"/>
    </xf>
    <xf numFmtId="166" fontId="8" fillId="0" borderId="0" applyFont="0" applyFill="0" applyBorder="0" applyAlignment="0">
      <alignment horizontal="left" wrapText="1"/>
    </xf>
    <xf numFmtId="14" fontId="8" fillId="0" borderId="0" applyFont="0" applyFill="0" applyBorder="0" applyAlignment="0">
      <alignment horizontal="left" wrapText="1"/>
    </xf>
    <xf numFmtId="0" fontId="10" fillId="0" borderId="1" applyNumberFormat="0" applyFont="0" applyFill="0" applyAlignment="0" applyProtection="0"/>
    <xf numFmtId="0" fontId="12" fillId="0" borderId="0" applyNumberFormat="0" applyFill="0" applyBorder="0" applyAlignment="0" applyProtection="0"/>
    <xf numFmtId="0" fontId="8" fillId="0" borderId="5" applyNumberFormat="0" applyProtection="0">
      <alignment vertical="top" wrapText="1"/>
    </xf>
    <xf numFmtId="0" fontId="8" fillId="0" borderId="0">
      <alignment horizontal="right" indent="1"/>
    </xf>
    <xf numFmtId="0" fontId="2" fillId="0" borderId="0">
      <alignment horizontal="left" vertical="center" wrapText="1"/>
    </xf>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6" applyNumberFormat="0" applyAlignment="0" applyProtection="0"/>
    <xf numFmtId="0" fontId="18" fillId="6" borderId="7" applyNumberFormat="0" applyAlignment="0" applyProtection="0"/>
    <xf numFmtId="0" fontId="19" fillId="0" borderId="8" applyNumberFormat="0" applyFill="0" applyAlignment="0" applyProtection="0"/>
    <xf numFmtId="0" fontId="20" fillId="7" borderId="9" applyNumberFormat="0" applyAlignment="0" applyProtection="0"/>
    <xf numFmtId="0" fontId="2"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33">
    <xf numFmtId="0" fontId="0" fillId="0" borderId="0" xfId="0">
      <alignment horizontal="left" wrapText="1"/>
    </xf>
    <xf numFmtId="0" fontId="4" fillId="0" borderId="0" xfId="0" applyFont="1">
      <alignment horizontal="left" wrapText="1"/>
    </xf>
    <xf numFmtId="0" fontId="5" fillId="0" borderId="0" xfId="0" applyFont="1" applyAlignment="1">
      <alignment horizontal="left"/>
    </xf>
    <xf numFmtId="0" fontId="3" fillId="0" borderId="2" xfId="1">
      <alignment vertical="center"/>
    </xf>
    <xf numFmtId="164" fontId="0" fillId="0" borderId="0" xfId="9" applyFont="1">
      <alignment horizontal="right"/>
    </xf>
    <xf numFmtId="10" fontId="0" fillId="0" borderId="0" xfId="11" applyFont="1">
      <alignment horizontal="right"/>
    </xf>
    <xf numFmtId="0" fontId="2" fillId="0" borderId="0" xfId="0" applyFont="1">
      <alignment horizontal="left" wrapText="1"/>
    </xf>
    <xf numFmtId="0" fontId="7" fillId="0" borderId="0" xfId="14">
      <alignment horizontal="right" indent="1"/>
    </xf>
    <xf numFmtId="0" fontId="11" fillId="0" borderId="2" xfId="3">
      <alignment horizontal="left"/>
    </xf>
    <xf numFmtId="0" fontId="0" fillId="0" borderId="1" xfId="17" applyFont="1" applyAlignment="1">
      <alignment horizontal="left" wrapText="1"/>
    </xf>
    <xf numFmtId="166" fontId="0" fillId="0" borderId="1" xfId="17" applyNumberFormat="1" applyFont="1" applyAlignment="1">
      <alignment horizontal="left" wrapText="1"/>
    </xf>
    <xf numFmtId="0" fontId="0" fillId="0" borderId="0" xfId="0" applyAlignment="1">
      <alignment horizontal="right" wrapText="1" indent="1"/>
    </xf>
    <xf numFmtId="0" fontId="8" fillId="0" borderId="5" xfId="19">
      <alignment vertical="top" wrapText="1"/>
    </xf>
    <xf numFmtId="14" fontId="0" fillId="0" borderId="1" xfId="17" applyNumberFormat="1" applyFont="1" applyAlignment="1">
      <alignment horizontal="left" wrapText="1"/>
    </xf>
    <xf numFmtId="0" fontId="12" fillId="0" borderId="0" xfId="18"/>
    <xf numFmtId="0" fontId="8" fillId="0" borderId="0" xfId="20">
      <alignment horizontal="right" indent="1"/>
    </xf>
    <xf numFmtId="0" fontId="13" fillId="0" borderId="0" xfId="0" applyFont="1">
      <alignment horizontal="left" wrapText="1"/>
    </xf>
    <xf numFmtId="167" fontId="0" fillId="0" borderId="0" xfId="0" applyNumberFormat="1" applyAlignment="1">
      <alignment horizontal="right"/>
    </xf>
    <xf numFmtId="168" fontId="0" fillId="0" borderId="0" xfId="7" applyNumberFormat="1" applyFont="1">
      <alignment horizontal="left"/>
    </xf>
    <xf numFmtId="164" fontId="0" fillId="0" borderId="0" xfId="9" applyNumberFormat="1" applyFont="1">
      <alignment horizontal="right"/>
    </xf>
    <xf numFmtId="164" fontId="7" fillId="2" borderId="1" xfId="10" applyNumberFormat="1" applyAlignment="1">
      <alignment horizontal="right"/>
    </xf>
    <xf numFmtId="0" fontId="0" fillId="0" borderId="1" xfId="0" applyBorder="1" applyAlignment="1">
      <alignment horizontal="center"/>
    </xf>
    <xf numFmtId="0" fontId="9" fillId="0" borderId="3" xfId="4">
      <alignment horizontal="left"/>
    </xf>
    <xf numFmtId="14" fontId="0" fillId="0" borderId="1" xfId="16" applyNumberFormat="1" applyFont="1" applyBorder="1">
      <alignment horizontal="left" wrapText="1"/>
    </xf>
    <xf numFmtId="0" fontId="3" fillId="0" borderId="2" xfId="1">
      <alignment vertical="center"/>
    </xf>
    <xf numFmtId="0" fontId="0" fillId="0" borderId="0" xfId="13" applyFont="1">
      <alignment horizontal="left" vertical="top" wrapText="1"/>
    </xf>
    <xf numFmtId="0" fontId="8" fillId="0" borderId="0" xfId="13">
      <alignment horizontal="left" vertical="top" wrapText="1"/>
    </xf>
    <xf numFmtId="0" fontId="6" fillId="0" borderId="0" xfId="2"/>
    <xf numFmtId="0" fontId="0" fillId="0" borderId="0" xfId="0">
      <alignment horizontal="left" wrapText="1"/>
    </xf>
    <xf numFmtId="0" fontId="0" fillId="0" borderId="1" xfId="17" applyFont="1" applyAlignment="1">
      <alignment horizontal="left" wrapText="1"/>
    </xf>
    <xf numFmtId="0" fontId="0" fillId="0" borderId="1" xfId="0" applyBorder="1">
      <alignment horizontal="left" wrapText="1"/>
    </xf>
    <xf numFmtId="0" fontId="6" fillId="0" borderId="4" xfId="2" applyBorder="1"/>
    <xf numFmtId="0" fontId="2" fillId="0" borderId="0" xfId="21">
      <alignment horizontal="left" vertical="center" wrapText="1"/>
    </xf>
  </cellXfs>
  <cellStyles count="53">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23" builtinId="27" customBuiltin="1"/>
    <cellStyle name="Calculation" xfId="26" builtinId="22" customBuiltin="1"/>
    <cellStyle name="Check Cell" xfId="28" builtinId="23" customBuiltin="1"/>
    <cellStyle name="Comma" xfId="7" builtinId="3" customBuiltin="1"/>
    <cellStyle name="Comma [0]" xfId="8" builtinId="6" customBuiltin="1"/>
    <cellStyle name="Currency" xfId="9" builtinId="4" customBuiltin="1"/>
    <cellStyle name="Currency [0]" xfId="10" builtinId="7" customBuiltin="1"/>
    <cellStyle name="Date" xfId="16"/>
    <cellStyle name="Explanatory Text" xfId="13" builtinId="53" customBuiltin="1"/>
    <cellStyle name="Followed Hyperlink" xfId="6" builtinId="9" customBuiltin="1"/>
    <cellStyle name="Good" xfId="22" builtinId="26" customBuiltin="1"/>
    <cellStyle name="Heading 1" xfId="2" builtinId="16" customBuiltin="1"/>
    <cellStyle name="Heading 2" xfId="3" builtinId="17" customBuiltin="1"/>
    <cellStyle name="Heading 3" xfId="4" builtinId="18" customBuiltin="1"/>
    <cellStyle name="Heading 4" xfId="18" builtinId="19" customBuiltin="1"/>
    <cellStyle name="Hyperlink" xfId="5" builtinId="8" customBuiltin="1"/>
    <cellStyle name="Input" xfId="17" builtinId="20" customBuiltin="1"/>
    <cellStyle name="Linked Cell" xfId="27" builtinId="24" customBuiltin="1"/>
    <cellStyle name="Neutral" xfId="24" builtinId="28" customBuiltin="1"/>
    <cellStyle name="Normal" xfId="0" builtinId="0" customBuiltin="1"/>
    <cellStyle name="Note" xfId="19" builtinId="10" customBuiltin="1"/>
    <cellStyle name="Output" xfId="25" builtinId="21" customBuiltin="1"/>
    <cellStyle name="Percent" xfId="11" builtinId="5" customBuiltin="1"/>
    <cellStyle name="Phone number" xfId="15"/>
    <cellStyle name="Tax rate label" xfId="20"/>
    <cellStyle name="Title" xfId="1" builtinId="15" customBuiltin="1"/>
    <cellStyle name="Total" xfId="14" builtinId="25" customBuiltin="1"/>
    <cellStyle name="Warning Text" xfId="12" builtinId="11" customBuiltin="1"/>
    <cellStyle name="z Hidden Text" xfId="21"/>
  </cellStyles>
  <dxfs count="15">
    <dxf>
      <font>
        <b val="0"/>
        <i val="0"/>
        <strike val="0"/>
        <condense val="0"/>
        <extend val="0"/>
        <outline val="0"/>
        <shadow val="0"/>
        <u val="none"/>
        <vertAlign val="baseline"/>
        <sz val="11"/>
        <color rgb="FFFF0000"/>
        <name val="Arial"/>
        <scheme val="minor"/>
      </font>
    </dxf>
    <dxf>
      <font>
        <strike val="0"/>
        <outline val="0"/>
        <shadow val="0"/>
        <u val="none"/>
        <vertAlign val="baseline"/>
        <sz val="11"/>
        <color rgb="FFFF0000"/>
        <name val="Arial"/>
        <scheme val="minor"/>
      </font>
    </dxf>
    <dxf>
      <font>
        <b val="0"/>
        <i val="0"/>
        <strike val="0"/>
        <condense val="0"/>
        <extend val="0"/>
        <outline val="0"/>
        <shadow val="0"/>
        <u val="none"/>
        <vertAlign val="baseline"/>
        <sz val="11"/>
        <color theme="1" tint="0.34998626667073579"/>
        <name val="Arial"/>
        <scheme val="minor"/>
      </font>
      <numFmt numFmtId="167" formatCode="&quot;£&quot;#,##0.00"/>
      <alignment horizontal="right" vertical="bottom" textRotation="0" wrapText="0" indent="0" justifyLastLine="0" shrinkToFit="0" readingOrder="0"/>
    </dxf>
    <dxf>
      <font>
        <b val="0"/>
        <i val="0"/>
        <strike val="0"/>
        <condense val="0"/>
        <extend val="0"/>
        <outline val="0"/>
        <shadow val="0"/>
        <u val="none"/>
        <vertAlign val="baseline"/>
        <sz val="11"/>
        <color theme="1" tint="0.34998626667073579"/>
        <name val="Arial"/>
        <scheme val="minor"/>
      </font>
      <alignment horizontal="right" vertical="bottom" textRotation="0" wrapText="1" indent="1" justifyLastLine="0" shrinkToFit="0" readingOrder="0"/>
      <protection locked="1" hidden="0"/>
    </dxf>
    <dxf>
      <numFmt numFmtId="164" formatCode="&quot;£&quot;#,##0.00;\-&quot;£&quot;#,##0.00"/>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numFmt numFmtId="168" formatCode="#,##0_ ;\-#,##0\ "/>
    </dxf>
    <dxf>
      <fill>
        <patternFill>
          <bgColor rgb="FFFF0000"/>
        </patternFill>
      </fill>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s>
  <tableStyles count="1" defaultTableStyle="ConstructionBidSheet_table1" defaultPivotStyle="PivotStyleLight16">
    <tableStyle name="ConstructionBidSheet_table1" pivot="0" count="6">
      <tableStyleElement type="wholeTable" dxfId="14"/>
      <tableStyleElement type="headerRow" dxfId="13"/>
      <tableStyleElement type="totalRow" dxfId="12"/>
      <tableStyleElement type="lastColumn" dxfId="11"/>
      <tableStyleElement type="lastHeaderCell" dxfId="10"/>
      <tableStyleElement type="lastTotalCell"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3.9525459317585304E-2"/>
          <c:y val="0.12356362153496786"/>
          <c:w val="0.42847104111986001"/>
          <c:h val="0.71570836396422688"/>
        </c:manualLayout>
      </c:layout>
      <c:pieChart>
        <c:varyColors val="1"/>
        <c:ser>
          <c:idx val="0"/>
          <c:order val="0"/>
          <c:cat>
            <c:strRef>
              <c:f>'Chart Data'!$B$3:$B$7</c:f>
              <c:strCache>
                <c:ptCount val="5"/>
                <c:pt idx="0">
                  <c:v>Labourer charges</c:v>
                </c:pt>
                <c:pt idx="1">
                  <c:v>2x4x10 lumber</c:v>
                </c:pt>
                <c:pt idx="2">
                  <c:v>Joist brackets</c:v>
                </c:pt>
                <c:pt idx="3">
                  <c:v>2x8x10 lumber</c:v>
                </c:pt>
                <c:pt idx="4">
                  <c:v>Pair of gloves, leather</c:v>
                </c:pt>
              </c:strCache>
            </c:strRef>
          </c:cat>
          <c:val>
            <c:numRef>
              <c:f>'Chart Data'!$C$3:$C$7</c:f>
              <c:numCache>
                <c:formatCode>General</c:formatCode>
                <c:ptCount val="5"/>
                <c:pt idx="0">
                  <c:v>200</c:v>
                </c:pt>
                <c:pt idx="1">
                  <c:v>99.399999999999991</c:v>
                </c:pt>
                <c:pt idx="2">
                  <c:v>74.7</c:v>
                </c:pt>
                <c:pt idx="3">
                  <c:v>33.75</c:v>
                </c:pt>
                <c:pt idx="4">
                  <c:v>15.5</c:v>
                </c:pt>
              </c:numCache>
            </c:numRef>
          </c:val>
          <c:extLst>
            <c:ext xmlns:c16="http://schemas.microsoft.com/office/drawing/2014/chart" uri="{C3380CC4-5D6E-409C-BE32-E72D297353CC}">
              <c16:uniqueId val="{00000002-F696-48DC-98CB-EC412D7E06A9}"/>
            </c:ext>
          </c:extLst>
        </c:ser>
        <c:dLbls>
          <c:showLegendKey val="0"/>
          <c:showVal val="0"/>
          <c:showCatName val="0"/>
          <c:showSerName val="0"/>
          <c:showPercent val="0"/>
          <c:showBubbleSize val="0"/>
          <c:showLeaderLines val="1"/>
        </c:dLbls>
        <c:firstSliceAng val="0"/>
      </c:pieChart>
      <c:spPr>
        <a:solidFill>
          <a:schemeClr val="bg1"/>
        </a:solidFill>
        <a:ln>
          <a:solidFill>
            <a:schemeClr val="bg1"/>
          </a:solidFill>
        </a:ln>
      </c:spPr>
    </c:plotArea>
    <c:legend>
      <c:legendPos val="r"/>
      <c:layout>
        <c:manualLayout>
          <c:xMode val="edge"/>
          <c:yMode val="edge"/>
          <c:x val="0.58773826610685587"/>
          <c:y val="7.7780899794164735E-2"/>
          <c:w val="0.36286308334115808"/>
          <c:h val="0.82782393424398049"/>
        </c:manualLayout>
      </c:layout>
      <c:overlay val="0"/>
      <c:txPr>
        <a:bodyPr/>
        <a:lstStyle/>
        <a:p>
          <a:pPr rtl="0">
            <a:defRPr>
              <a:latin typeface="Arial (Body)"/>
              <a:ea typeface=""/>
              <a:cs typeface=""/>
            </a:defRPr>
          </a:pPr>
          <a:endParaRPr lang="en-US"/>
        </a:p>
      </c:txPr>
    </c:legend>
    <c:plotVisOnly val="1"/>
    <c:dispBlanksAs val="gap"/>
    <c:showDLblsOverMax val="0"/>
  </c:chart>
  <c:spPr>
    <a:ln>
      <a:noFill/>
    </a:ln>
  </c:spPr>
  <c:txPr>
    <a:bodyPr/>
    <a:lstStyle/>
    <a:p>
      <a:pPr>
        <a:defRPr sz="1100"/>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1057275</xdr:colOff>
      <xdr:row>0</xdr:row>
      <xdr:rowOff>95250</xdr:rowOff>
    </xdr:from>
    <xdr:to>
      <xdr:col>5</xdr:col>
      <xdr:colOff>2133465</xdr:colOff>
      <xdr:row>0</xdr:row>
      <xdr:rowOff>714375</xdr:rowOff>
    </xdr:to>
    <xdr:pic>
      <xdr:nvPicPr>
        <xdr:cNvPr id="2" name="Logo Placeholder" descr="Logo placeholde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9425" y="95250"/>
          <a:ext cx="1076190"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38100</xdr:rowOff>
    </xdr:from>
    <xdr:to>
      <xdr:col>2</xdr:col>
      <xdr:colOff>2584450</xdr:colOff>
      <xdr:row>2</xdr:row>
      <xdr:rowOff>4114800</xdr:rowOff>
    </xdr:to>
    <xdr:graphicFrame macro="">
      <xdr:nvGraphicFramePr>
        <xdr:cNvPr id="2" name="Top5Costs_Chart" descr="Pie chart showing top 5 costs per material. Data is based on Bid items table in Cost breakdown worksheet">
          <a:extLst>
            <a:ext uri="{FF2B5EF4-FFF2-40B4-BE49-F238E27FC236}">
              <a16:creationId xmlns:a16="http://schemas.microsoft.com/office/drawing/2014/main" id="{14BA8CEF-CEEB-465E-A781-EB3B9C45E2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BidItems" displayName="BidItems" ref="B3:F11" totalsRowCount="1" headerRowCellStyle="Date">
  <tableColumns count="5">
    <tableColumn id="1" name="Qty" dataDxfId="7" totalsRowDxfId="6"/>
    <tableColumn id="2" name="Description" totalsRowDxfId="5"/>
    <tableColumn id="3" name="Cost" totalsRowLabel="Subtotal" dataDxfId="4" totalsRowDxfId="3"/>
    <tableColumn id="4" name="Total" totalsRowFunction="sum" totalsRowDxfId="2">
      <calculatedColumnFormula>IFERROR(BidItems[[#This Row],[Cost]]*BidItems[[#This Row],[Qty]], "")</calculatedColumnFormula>
    </tableColumn>
    <tableColumn id="5" name="Costs Ranked" dataDxfId="1" totalsRowDxfId="0">
      <calculatedColumnFormula>_xlfn.RANK.EQ(BidItems[[#This Row],[Total]],BidItems[Total])</calculatedColumnFormula>
    </tableColumn>
  </tableColumns>
  <tableStyleInfo name="ConstructionBidSheet_table1" showFirstColumn="0" showLastColumn="1" showRowStripes="1" showColumnStripes="0"/>
  <extLst>
    <ext xmlns:x14="http://schemas.microsoft.com/office/spreadsheetml/2009/9/main" uri="{504A1905-F514-4f6f-8877-14C23A59335A}">
      <x14:table altTextSummary="Enter Quantity, Description and Cost in this table. Total is automatically calculated"/>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B1:F21"/>
  <sheetViews>
    <sheetView showGridLines="0" zoomScaleNormal="100" workbookViewId="0"/>
  </sheetViews>
  <sheetFormatPr defaultRowHeight="30" customHeight="1" x14ac:dyDescent="0.2"/>
  <cols>
    <col min="1" max="1" width="2.625" customWidth="1"/>
    <col min="2" max="2" width="20.625" customWidth="1"/>
    <col min="3" max="3" width="30.625" customWidth="1"/>
    <col min="4" max="4" width="2.625" customWidth="1"/>
    <col min="5" max="5" width="20.625" customWidth="1"/>
    <col min="6" max="6" width="30.625" customWidth="1"/>
    <col min="7" max="7" width="2.625" customWidth="1"/>
  </cols>
  <sheetData>
    <row r="1" spans="2:6" ht="65.099999999999994" customHeight="1" thickBot="1" x14ac:dyDescent="0.25">
      <c r="B1" s="24" t="s">
        <v>0</v>
      </c>
      <c r="C1" s="24"/>
      <c r="D1" s="24"/>
      <c r="E1" s="24"/>
      <c r="F1" s="3"/>
    </row>
    <row r="2" spans="2:6" ht="35.1" customHeight="1" thickTop="1" x14ac:dyDescent="0.25">
      <c r="B2" s="27" t="s">
        <v>1</v>
      </c>
      <c r="C2" s="27"/>
      <c r="E2" s="27" t="s">
        <v>24</v>
      </c>
      <c r="F2" s="27"/>
    </row>
    <row r="3" spans="2:6" ht="45" customHeight="1" x14ac:dyDescent="0.2">
      <c r="B3" t="s">
        <v>2</v>
      </c>
      <c r="C3" s="9" t="s">
        <v>18</v>
      </c>
      <c r="D3" s="1"/>
      <c r="E3" t="s">
        <v>25</v>
      </c>
      <c r="F3" s="9" t="s">
        <v>28</v>
      </c>
    </row>
    <row r="4" spans="2:6" ht="30" customHeight="1" x14ac:dyDescent="0.2">
      <c r="B4" t="s">
        <v>3</v>
      </c>
      <c r="C4" s="9" t="s">
        <v>19</v>
      </c>
      <c r="D4" s="1"/>
      <c r="E4" t="s">
        <v>2</v>
      </c>
      <c r="F4" s="9" t="s">
        <v>29</v>
      </c>
    </row>
    <row r="5" spans="2:6" ht="30" customHeight="1" x14ac:dyDescent="0.2">
      <c r="B5" t="s">
        <v>4</v>
      </c>
      <c r="C5" s="9" t="s">
        <v>20</v>
      </c>
      <c r="D5" s="1"/>
      <c r="E5" t="s">
        <v>3</v>
      </c>
      <c r="F5" s="9" t="s">
        <v>30</v>
      </c>
    </row>
    <row r="6" spans="2:6" ht="30" customHeight="1" x14ac:dyDescent="0.2">
      <c r="B6" t="s">
        <v>5</v>
      </c>
      <c r="C6" s="10" t="s">
        <v>21</v>
      </c>
      <c r="D6" s="1"/>
      <c r="E6" t="s">
        <v>4</v>
      </c>
      <c r="F6" s="9" t="s">
        <v>31</v>
      </c>
    </row>
    <row r="7" spans="2:6" ht="30" customHeight="1" x14ac:dyDescent="0.2">
      <c r="B7" t="s">
        <v>6</v>
      </c>
      <c r="C7" s="9" t="s">
        <v>22</v>
      </c>
      <c r="D7" s="1"/>
      <c r="E7" t="s">
        <v>5</v>
      </c>
      <c r="F7" s="10" t="s">
        <v>32</v>
      </c>
    </row>
    <row r="8" spans="2:6" ht="30" customHeight="1" x14ac:dyDescent="0.2">
      <c r="B8" s="28" t="s">
        <v>7</v>
      </c>
      <c r="C8" s="29" t="s">
        <v>23</v>
      </c>
      <c r="D8" s="1"/>
      <c r="E8" t="s">
        <v>6</v>
      </c>
      <c r="F8" s="9" t="s">
        <v>33</v>
      </c>
    </row>
    <row r="9" spans="2:6" ht="30" customHeight="1" x14ac:dyDescent="0.2">
      <c r="B9" s="28"/>
      <c r="C9" s="29"/>
      <c r="D9" s="1"/>
      <c r="E9" t="s">
        <v>26</v>
      </c>
      <c r="F9" s="13" t="s">
        <v>34</v>
      </c>
    </row>
    <row r="10" spans="2:6" ht="35.1" customHeight="1" thickBot="1" x14ac:dyDescent="0.3">
      <c r="B10" s="8" t="s">
        <v>8</v>
      </c>
      <c r="C10" s="8"/>
      <c r="D10" s="8"/>
      <c r="E10" s="8"/>
      <c r="F10" s="8"/>
    </row>
    <row r="11" spans="2:6" ht="150" customHeight="1" thickTop="1" x14ac:dyDescent="0.2">
      <c r="B11" s="25" t="s">
        <v>9</v>
      </c>
      <c r="C11" s="26"/>
      <c r="D11" s="26"/>
      <c r="E11" s="26"/>
      <c r="F11" s="26"/>
    </row>
    <row r="12" spans="2:6" ht="35.1" customHeight="1" thickBot="1" x14ac:dyDescent="0.3">
      <c r="B12" s="8" t="s">
        <v>10</v>
      </c>
      <c r="C12" s="8"/>
      <c r="D12" s="8"/>
      <c r="E12" s="8"/>
      <c r="F12" s="8"/>
    </row>
    <row r="13" spans="2:6" ht="45" customHeight="1" thickTop="1" x14ac:dyDescent="0.2">
      <c r="B13" s="25" t="s">
        <v>11</v>
      </c>
      <c r="C13" s="26"/>
      <c r="D13" s="26"/>
      <c r="E13" s="26"/>
      <c r="F13" s="26"/>
    </row>
    <row r="14" spans="2:6" ht="35.1" customHeight="1" thickBot="1" x14ac:dyDescent="0.3">
      <c r="B14" s="8" t="s">
        <v>12</v>
      </c>
      <c r="C14" s="8"/>
      <c r="D14" s="8"/>
      <c r="E14" s="8"/>
      <c r="F14" s="8"/>
    </row>
    <row r="15" spans="2:6" ht="95.1" customHeight="1" thickTop="1" x14ac:dyDescent="0.2">
      <c r="B15" s="25" t="s">
        <v>13</v>
      </c>
      <c r="C15" s="26"/>
      <c r="D15" s="26"/>
      <c r="E15" s="26"/>
      <c r="F15" s="26"/>
    </row>
    <row r="16" spans="2:6" ht="30" customHeight="1" x14ac:dyDescent="0.2">
      <c r="B16" s="30"/>
      <c r="C16" s="30"/>
      <c r="E16" s="23"/>
      <c r="F16" s="23"/>
    </row>
    <row r="17" spans="2:6" ht="18" customHeight="1" x14ac:dyDescent="0.25">
      <c r="B17" s="22" t="s">
        <v>14</v>
      </c>
      <c r="C17" s="22"/>
      <c r="E17" s="22" t="s">
        <v>27</v>
      </c>
      <c r="F17" s="22"/>
    </row>
    <row r="18" spans="2:6" ht="30" customHeight="1" thickBot="1" x14ac:dyDescent="0.3">
      <c r="B18" s="8" t="s">
        <v>15</v>
      </c>
      <c r="C18" s="8"/>
      <c r="D18" s="8"/>
      <c r="E18" s="8"/>
      <c r="F18" s="8"/>
    </row>
    <row r="19" spans="2:6" ht="95.1" customHeight="1" thickTop="1" x14ac:dyDescent="0.2">
      <c r="B19" s="25" t="s">
        <v>16</v>
      </c>
      <c r="C19" s="26"/>
      <c r="D19" s="26"/>
      <c r="E19" s="26"/>
      <c r="F19" s="26"/>
    </row>
    <row r="20" spans="2:6" ht="30" customHeight="1" x14ac:dyDescent="0.2">
      <c r="B20" s="21"/>
      <c r="C20" s="21"/>
      <c r="E20" s="23"/>
      <c r="F20" s="23"/>
    </row>
    <row r="21" spans="2:6" ht="18" customHeight="1" x14ac:dyDescent="0.25">
      <c r="B21" s="22" t="s">
        <v>17</v>
      </c>
      <c r="C21" s="22"/>
      <c r="E21" s="22" t="s">
        <v>27</v>
      </c>
      <c r="F21" s="22"/>
    </row>
  </sheetData>
  <dataConsolidate/>
  <mergeCells count="17">
    <mergeCell ref="E16:F16"/>
    <mergeCell ref="B20:C20"/>
    <mergeCell ref="B21:C21"/>
    <mergeCell ref="E21:F21"/>
    <mergeCell ref="E20:F20"/>
    <mergeCell ref="B1:E1"/>
    <mergeCell ref="B13:F13"/>
    <mergeCell ref="B15:F15"/>
    <mergeCell ref="B19:F19"/>
    <mergeCell ref="B2:C2"/>
    <mergeCell ref="E2:F2"/>
    <mergeCell ref="B8:B9"/>
    <mergeCell ref="C8:C9"/>
    <mergeCell ref="B11:F11"/>
    <mergeCell ref="B16:C16"/>
    <mergeCell ref="B17:C17"/>
    <mergeCell ref="E17:F17"/>
  </mergeCells>
  <conditionalFormatting sqref="B15 B11 B13 B19">
    <cfRule type="expression" dxfId="8" priority="1">
      <formula>B11=""</formula>
    </cfRule>
  </conditionalFormatting>
  <dataValidations count="25">
    <dataValidation allowBlank="1" showInputMessage="1" showErrorMessage="1" prompt="Create a Construction bid form in this workbook. Enter Owner and Contractor information, Scope of work and Not included details in this worksheet" sqref="A1"/>
    <dataValidation allowBlank="1" showInputMessage="1" showErrorMessage="1" prompt="Add company logo in this cell" sqref="F1"/>
    <dataValidation allowBlank="1" showInputMessage="1" showErrorMessage="1" prompt="Enter Contractor Information in cells E3 to F9" sqref="E2:F2"/>
    <dataValidation allowBlank="1" showInputMessage="1" showErrorMessage="1" prompt="Enter Completion date in cell to the right" sqref="E9"/>
    <dataValidation allowBlank="1" showInputMessage="1" showErrorMessage="1" prompt="Enter owner Name in cell to the right" sqref="B3"/>
    <dataValidation allowBlank="1" showInputMessage="1" showErrorMessage="1" prompt="Enter owner Address in cell to the right" sqref="B4"/>
    <dataValidation allowBlank="1" showInputMessage="1" showErrorMessage="1" prompt="Enter owner Town/City, County and Postcode in cell to the right" sqref="B5"/>
    <dataValidation allowBlank="1" showInputMessage="1" showErrorMessage="1" prompt="Enter owner Phone number in cell to the right" sqref="B6"/>
    <dataValidation allowBlank="1" showInputMessage="1" showErrorMessage="1" prompt="Enter owner Email address in cell to the right" sqref="B7"/>
    <dataValidation allowBlank="1" showInputMessage="1" showErrorMessage="1" prompt="Enter Project name in cell to the right" sqref="B8:B9"/>
    <dataValidation allowBlank="1" showInputMessage="1" showErrorMessage="1" prompt="Enter contractor Company name in cell to the right" sqref="E3"/>
    <dataValidation allowBlank="1" showInputMessage="1" showErrorMessage="1" prompt="Enter contractor Name in cell to the right" sqref="E4"/>
    <dataValidation allowBlank="1" showInputMessage="1" showErrorMessage="1" prompt="Enter contractor Address in cell to the right" sqref="E5"/>
    <dataValidation allowBlank="1" showInputMessage="1" showErrorMessage="1" prompt="Enter contractor Town/City, County and Postcode in cell to the right" sqref="E6"/>
    <dataValidation allowBlank="1" showInputMessage="1" showErrorMessage="1" prompt="Enter contractor Phone number in cell to the right" sqref="E7"/>
    <dataValidation allowBlank="1" showInputMessage="1" showErrorMessage="1" prompt="Enter contractor Email address in cell to the right" sqref="E8"/>
    <dataValidation allowBlank="1" showInputMessage="1" showErrorMessage="1" prompt="Enter Owner information in cells B3 to C9 and Contractor information in cells E2 to F9" sqref="B2:C2"/>
    <dataValidation allowBlank="1" showInputMessage="1" showErrorMessage="1" prompt="Enter Scope of work in cell below" sqref="B10"/>
    <dataValidation allowBlank="1" showInputMessage="1" showErrorMessage="1" prompt="Enter what is Not included in this bid in cell below" sqref="B12"/>
    <dataValidation allowBlank="1" showInputMessage="1" showErrorMessage="1" prompt="Enter Company proposal in cell below" sqref="B14"/>
    <dataValidation allowBlank="1" showInputMessage="1" showErrorMessage="1" prompt="Enter Owner acceptance in cell below" sqref="B18"/>
    <dataValidation allowBlank="1" showInputMessage="1" showErrorMessage="1" prompt="Title of this worksheet is in this cell. Add company logo in cell to the right" sqref="B1:E1"/>
    <dataValidation allowBlank="1" showInputMessage="1" showErrorMessage="1" prompt="Enter Company representative’s signature in this cell and Date in cell E16" sqref="B16:C16"/>
    <dataValidation allowBlank="1" showInputMessage="1" showErrorMessage="1" prompt="Enter signatory Date in this cell" sqref="E16:F16 E20:F20"/>
    <dataValidation allowBlank="1" showInputMessage="1" showErrorMessage="1" prompt="Enter Owner or Authorised representative’s signature in this cell and Date in cell E20" sqref="B20:C20"/>
  </dataValidations>
  <printOptions horizontalCentered="1"/>
  <pageMargins left="0.25" right="0.25" top="0.75" bottom="0.75" header="0.3" footer="0.3"/>
  <pageSetup paperSize="9" fitToHeight="0" orientation="portrait"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7"/>
  <sheetViews>
    <sheetView showGridLines="0" workbookViewId="0"/>
  </sheetViews>
  <sheetFormatPr defaultRowHeight="14.25" x14ac:dyDescent="0.2"/>
  <cols>
    <col min="2" max="2" width="22.875" customWidth="1"/>
  </cols>
  <sheetData>
    <row r="2" spans="2:3" x14ac:dyDescent="0.2">
      <c r="C2" t="s">
        <v>35</v>
      </c>
    </row>
    <row r="3" spans="2:3" x14ac:dyDescent="0.2">
      <c r="B3" t="str">
        <f>INDEX(BidItems[#Data],MATCH(1,BidItems[Costs Ranked],0),2)</f>
        <v>Labourer charges</v>
      </c>
      <c r="C3">
        <f>INDEX(BidItems[#Data],MATCH(1,BidItems[Costs Ranked],0),4)</f>
        <v>200</v>
      </c>
    </row>
    <row r="4" spans="2:3" x14ac:dyDescent="0.2">
      <c r="B4" t="str">
        <f>INDEX(BidItems[#Data],MATCH(2,BidItems[Costs Ranked],0),2)</f>
        <v>2x4x10 lumber</v>
      </c>
      <c r="C4">
        <f>INDEX(BidItems[#Data],MATCH(2,BidItems[Costs Ranked],0),4)</f>
        <v>99.399999999999991</v>
      </c>
    </row>
    <row r="5" spans="2:3" x14ac:dyDescent="0.2">
      <c r="B5" t="str">
        <f>INDEX(BidItems[#Data],MATCH(3,BidItems[Costs Ranked],0),2)</f>
        <v>Joist brackets</v>
      </c>
      <c r="C5">
        <f>INDEX(BidItems[#Data],MATCH(3,BidItems[Costs Ranked],0),4)</f>
        <v>74.7</v>
      </c>
    </row>
    <row r="6" spans="2:3" x14ac:dyDescent="0.2">
      <c r="B6" t="str">
        <f>INDEX(BidItems[#Data],MATCH(4,BidItems[Costs Ranked],0),2)</f>
        <v>2x8x10 lumber</v>
      </c>
      <c r="C6">
        <f>INDEX(BidItems[#Data],MATCH(4,BidItems[Costs Ranked],0),4)</f>
        <v>33.75</v>
      </c>
    </row>
    <row r="7" spans="2:3" x14ac:dyDescent="0.2">
      <c r="B7" t="str">
        <f>INDEX(BidItems[#Data],MATCH(5,BidItems[Costs Ranked],0),2)</f>
        <v>Pair of gloves, leather</v>
      </c>
      <c r="C7">
        <f>INDEX(BidItems[#Data],MATCH(5,BidItems[Costs Ranked],0),4)</f>
        <v>15.5</v>
      </c>
    </row>
  </sheetData>
  <printOptions horizontalCentered="1"/>
  <pageMargins left="0.25" right="0.25" top="0.75" bottom="0.75" header="0.3" footer="0.3"/>
  <pageSetup paperSize="9" fitToHeight="0" orientation="portrait" r:id="rId1"/>
  <headerFooter differentFirst="1">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pageSetUpPr autoPageBreaks="0" fitToPage="1"/>
  </sheetPr>
  <dimension ref="A1:F14"/>
  <sheetViews>
    <sheetView showGridLines="0" zoomScaleNormal="100" workbookViewId="0"/>
  </sheetViews>
  <sheetFormatPr defaultRowHeight="30" customHeight="1" x14ac:dyDescent="0.2"/>
  <cols>
    <col min="1" max="1" width="2.625" customWidth="1"/>
    <col min="2" max="2" width="11.625" customWidth="1"/>
    <col min="3" max="3" width="42.625" customWidth="1"/>
    <col min="4" max="5" width="18.625" customWidth="1"/>
    <col min="6" max="6" width="13.375" style="16" hidden="1" customWidth="1"/>
    <col min="7" max="7" width="2.625" customWidth="1"/>
  </cols>
  <sheetData>
    <row r="1" spans="1:6" ht="65.099999999999994" customHeight="1" thickBot="1" x14ac:dyDescent="0.25">
      <c r="B1" s="24" t="s">
        <v>36</v>
      </c>
      <c r="C1" s="24"/>
      <c r="D1" s="24"/>
      <c r="E1" s="24"/>
      <c r="F1" s="16" t="s">
        <v>52</v>
      </c>
    </row>
    <row r="2" spans="1:6" ht="36.950000000000003" customHeight="1" thickTop="1" x14ac:dyDescent="0.25">
      <c r="B2" s="31" t="s">
        <v>37</v>
      </c>
      <c r="C2" s="31"/>
      <c r="D2" s="31"/>
      <c r="E2" s="31"/>
    </row>
    <row r="3" spans="1:6" ht="30" customHeight="1" x14ac:dyDescent="0.2">
      <c r="B3" t="s">
        <v>38</v>
      </c>
      <c r="C3" t="s">
        <v>39</v>
      </c>
      <c r="D3" t="s">
        <v>47</v>
      </c>
      <c r="E3" t="s">
        <v>35</v>
      </c>
      <c r="F3" s="16" t="s">
        <v>53</v>
      </c>
    </row>
    <row r="4" spans="1:6" ht="30" customHeight="1" x14ac:dyDescent="0.2">
      <c r="B4" s="18">
        <v>5</v>
      </c>
      <c r="C4" t="s">
        <v>40</v>
      </c>
      <c r="D4" s="19">
        <v>6.75</v>
      </c>
      <c r="E4" s="4">
        <f>IFERROR(BidItems[[#This Row],[Cost]]*BidItems[[#This Row],[Qty]], "")</f>
        <v>33.75</v>
      </c>
      <c r="F4" s="16">
        <f>_xlfn.RANK.EQ(BidItems[[#This Row],[Total]],BidItems[Total])</f>
        <v>4</v>
      </c>
    </row>
    <row r="5" spans="1:6" ht="30" customHeight="1" x14ac:dyDescent="0.2">
      <c r="B5" s="18">
        <v>20</v>
      </c>
      <c r="C5" t="s">
        <v>41</v>
      </c>
      <c r="D5" s="19">
        <v>4.97</v>
      </c>
      <c r="E5" s="4">
        <f>IFERROR(BidItems[[#This Row],[Cost]]*BidItems[[#This Row],[Qty]], "")</f>
        <v>99.399999999999991</v>
      </c>
      <c r="F5" s="16">
        <f>_xlfn.RANK.EQ(BidItems[[#This Row],[Total]],BidItems[Total])</f>
        <v>2</v>
      </c>
    </row>
    <row r="6" spans="1:6" ht="30" customHeight="1" x14ac:dyDescent="0.2">
      <c r="B6" s="18">
        <v>30</v>
      </c>
      <c r="C6" t="s">
        <v>42</v>
      </c>
      <c r="D6" s="19">
        <v>2.4900000000000002</v>
      </c>
      <c r="E6" s="4">
        <f>IFERROR(BidItems[[#This Row],[Cost]]*BidItems[[#This Row],[Qty]], "")</f>
        <v>74.7</v>
      </c>
      <c r="F6" s="16">
        <f>_xlfn.RANK.EQ(BidItems[[#This Row],[Total]],BidItems[Total])</f>
        <v>3</v>
      </c>
    </row>
    <row r="7" spans="1:6" ht="30" customHeight="1" x14ac:dyDescent="0.2">
      <c r="B7" s="18">
        <v>2</v>
      </c>
      <c r="C7" t="s">
        <v>43</v>
      </c>
      <c r="D7" s="19">
        <v>6.67</v>
      </c>
      <c r="E7" s="4">
        <f>IFERROR(BidItems[[#This Row],[Cost]]*BidItems[[#This Row],[Qty]], "")</f>
        <v>13.34</v>
      </c>
      <c r="F7" s="16">
        <f>_xlfn.RANK.EQ(BidItems[[#This Row],[Total]],BidItems[Total])</f>
        <v>6</v>
      </c>
    </row>
    <row r="8" spans="1:6" ht="30" customHeight="1" x14ac:dyDescent="0.2">
      <c r="B8" s="18">
        <v>2</v>
      </c>
      <c r="C8" t="s">
        <v>44</v>
      </c>
      <c r="D8" s="19">
        <v>3.25</v>
      </c>
      <c r="E8" s="4">
        <f>IFERROR(BidItems[[#This Row],[Cost]]*BidItems[[#This Row],[Qty]], "")</f>
        <v>6.5</v>
      </c>
      <c r="F8" s="16">
        <f>_xlfn.RANK.EQ(BidItems[[#This Row],[Total]],BidItems[Total])</f>
        <v>7</v>
      </c>
    </row>
    <row r="9" spans="1:6" ht="30" customHeight="1" x14ac:dyDescent="0.2">
      <c r="B9" s="18">
        <v>2</v>
      </c>
      <c r="C9" t="s">
        <v>45</v>
      </c>
      <c r="D9" s="19">
        <v>7.75</v>
      </c>
      <c r="E9" s="4">
        <f>IFERROR(BidItems[[#This Row],[Cost]]*BidItems[[#This Row],[Qty]], "")</f>
        <v>15.5</v>
      </c>
      <c r="F9" s="16">
        <f>_xlfn.RANK.EQ(BidItems[[#This Row],[Total]],BidItems[Total])</f>
        <v>5</v>
      </c>
    </row>
    <row r="10" spans="1:6" ht="30" customHeight="1" x14ac:dyDescent="0.2">
      <c r="B10" s="18">
        <v>2</v>
      </c>
      <c r="C10" t="s">
        <v>46</v>
      </c>
      <c r="D10" s="19">
        <v>100</v>
      </c>
      <c r="E10" s="4">
        <f>IFERROR(BidItems[[#This Row],[Cost]]*BidItems[[#This Row],[Qty]], "")</f>
        <v>200</v>
      </c>
      <c r="F10" s="16">
        <f>_xlfn.RANK.EQ(BidItems[[#This Row],[Total]],BidItems[Total])</f>
        <v>1</v>
      </c>
    </row>
    <row r="11" spans="1:6" ht="30" customHeight="1" x14ac:dyDescent="0.2">
      <c r="A11" s="6"/>
      <c r="B11" s="2"/>
      <c r="C11" s="2"/>
      <c r="D11" s="11" t="s">
        <v>48</v>
      </c>
      <c r="E11" s="17">
        <f>SUBTOTAL(109,BidItems[Total])</f>
        <v>443.18999999999994</v>
      </c>
    </row>
    <row r="12" spans="1:6" ht="30" customHeight="1" x14ac:dyDescent="0.2">
      <c r="A12" s="6"/>
      <c r="D12" s="15" t="s">
        <v>49</v>
      </c>
      <c r="E12" s="5">
        <v>7.4999999999999997E-2</v>
      </c>
    </row>
    <row r="13" spans="1:6" ht="30" customHeight="1" x14ac:dyDescent="0.25">
      <c r="D13" s="7" t="s">
        <v>50</v>
      </c>
      <c r="E13" s="20">
        <f>IFERROR(TaxRate*BidItems[[#Totals],[Total]], "")</f>
        <v>33.239249999999991</v>
      </c>
    </row>
    <row r="14" spans="1:6" ht="30" customHeight="1" x14ac:dyDescent="0.25">
      <c r="D14" s="7" t="s">
        <v>51</v>
      </c>
      <c r="E14" s="20">
        <f>IFERROR(Tax+BidItems[[#Totals],[Total]], "")</f>
        <v>476.42924999999991</v>
      </c>
    </row>
  </sheetData>
  <mergeCells count="2">
    <mergeCell ref="B1:E1"/>
    <mergeCell ref="B2:E2"/>
  </mergeCells>
  <dataValidations count="13">
    <dataValidation allowBlank="1" showInputMessage="1" showErrorMessage="1" prompt="Create Cost breakdown in this worksheet. Enter Materials &amp; Costs in table. Subtotal is calculated at end of table. Tax &amp; Grand total are automatically calculated below the table" sqref="A1"/>
    <dataValidation allowBlank="1" showInputMessage="1" showErrorMessage="1" prompt="Title of this worksheet is in this cell" sqref="B1:E1"/>
    <dataValidation allowBlank="1" showInputMessage="1" showErrorMessage="1" prompt="Subtitle is in this cell. Enter Materials and Costs in table below" sqref="B2:E2"/>
    <dataValidation allowBlank="1" showInputMessage="1" showErrorMessage="1" prompt="Enter Quantity in this column under this heading" sqref="B3"/>
    <dataValidation allowBlank="1" showInputMessage="1" showErrorMessage="1" prompt="Enter Description in this column under this heading" sqref="C3"/>
    <dataValidation allowBlank="1" showInputMessage="1" showErrorMessage="1" prompt="Enter Cost in this column under this heading" sqref="D3"/>
    <dataValidation allowBlank="1" showInputMessage="1" showErrorMessage="1" prompt="Total is automatically calculated in this column under this heading. Subtotal is automatically calculated at the end" sqref="E3"/>
    <dataValidation allowBlank="1" showInputMessage="1" showErrorMessage="1" prompt="Enter Tax rate in cell to the right. Enter zero if tax rate does not apply" sqref="D12"/>
    <dataValidation allowBlank="1" showInputMessage="1" showErrorMessage="1" prompt="Enter Tax rate in this cell. Enter zero if tax rate does not apply" sqref="E12"/>
    <dataValidation allowBlank="1" showInputMessage="1" showErrorMessage="1" prompt="Tax amount is automatically calculated in cell to the right" sqref="D13"/>
    <dataValidation allowBlank="1" showInputMessage="1" showErrorMessage="1" prompt="Tax amount is automatically calculated in this cell" sqref="E13"/>
    <dataValidation allowBlank="1" showInputMessage="1" showErrorMessage="1" prompt="Grand total is automatically calculated in this cell" sqref="E14"/>
    <dataValidation allowBlank="1" showInputMessage="1" showErrorMessage="1" prompt="Grand total is automatically calculated in cell to the right" sqref="D14"/>
  </dataValidations>
  <printOptions horizontalCentered="1"/>
  <pageMargins left="0.25" right="0.25" top="0.75" bottom="0.75" header="0.3" footer="0.3"/>
  <pageSetup paperSize="9" fitToHeight="0" orientation="portrait" r:id="rId1"/>
  <headerFooter differentFirst="1">
    <oddFooter>Page &amp;P of &amp;N</oddFooter>
  </headerFooter>
  <ignoredErrors>
    <ignoredError sqref="E4"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D3"/>
  <sheetViews>
    <sheetView showGridLines="0" tabSelected="1" workbookViewId="0"/>
  </sheetViews>
  <sheetFormatPr defaultRowHeight="30" customHeight="1" x14ac:dyDescent="0.2"/>
  <cols>
    <col min="1" max="1" width="2.625" customWidth="1"/>
    <col min="2" max="2" width="50.625" customWidth="1"/>
    <col min="3" max="3" width="41.625" customWidth="1"/>
    <col min="4" max="4" width="35.625" customWidth="1"/>
    <col min="5" max="5" width="2.625" customWidth="1"/>
  </cols>
  <sheetData>
    <row r="1" spans="2:4" ht="65.099999999999994" customHeight="1" thickBot="1" x14ac:dyDescent="0.25">
      <c r="B1" s="3" t="s">
        <v>54</v>
      </c>
      <c r="C1" s="3"/>
      <c r="D1" s="3"/>
    </row>
    <row r="2" spans="2:4" ht="30" customHeight="1" thickTop="1" x14ac:dyDescent="0.25">
      <c r="B2" s="31" t="s">
        <v>55</v>
      </c>
      <c r="C2" s="31"/>
      <c r="D2" s="14" t="s">
        <v>57</v>
      </c>
    </row>
    <row r="3" spans="2:4" ht="337.5" customHeight="1" x14ac:dyDescent="0.2">
      <c r="B3" s="32" t="s">
        <v>56</v>
      </c>
      <c r="C3" s="32"/>
      <c r="D3" s="12" t="s">
        <v>58</v>
      </c>
    </row>
  </sheetData>
  <mergeCells count="2">
    <mergeCell ref="B3:C3"/>
    <mergeCell ref="B2:C2"/>
  </mergeCells>
  <dataValidations count="4">
    <dataValidation allowBlank="1" showInputMessage="1" showErrorMessage="1" prompt="A Bid Cost Summary is in this worksheet.  A chart showing materials and their costs is in cell B3. Enter notes in cell D3" sqref="A1"/>
    <dataValidation allowBlank="1" showInputMessage="1" showErrorMessage="1" prompt="Title of this worksheet is in this cell" sqref="B1"/>
    <dataValidation allowBlank="1" showInputMessage="1" showErrorMessage="1" prompt="Subtitle of this worksheet is in this cell. Notes heading is in cell to the right" sqref="B2:C2"/>
    <dataValidation allowBlank="1" showInputMessage="1" showErrorMessage="1" prompt="Enter Notes in cell below" sqref="D2"/>
  </dataValidations>
  <printOptions horizontalCentered="1"/>
  <pageMargins left="0.25" right="0.25" top="0.75" bottom="0.75" header="0.3" footer="0.3"/>
  <pageSetup paperSize="9" scale="69" fitToHeight="0" orientation="portrait" r:id="rId1"/>
  <headerFooter differentFirst="1">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Bid Form</vt:lpstr>
      <vt:lpstr>Chart Data</vt:lpstr>
      <vt:lpstr>Cost Breakdown</vt:lpstr>
      <vt:lpstr>Bid Cost Summary</vt:lpstr>
      <vt:lpstr>ColumnTitle2</vt:lpstr>
      <vt:lpstr>ColumnTitleRegion1..B11.1</vt:lpstr>
      <vt:lpstr>ColumnTitleRegion2..B13.1</vt:lpstr>
      <vt:lpstr>ColumnTitleRegion3..B15.1</vt:lpstr>
      <vt:lpstr>ColumnTitleRegion4..B19.1</vt:lpstr>
      <vt:lpstr>'Cost Breakdown'!Print_Titles</vt:lpstr>
      <vt:lpstr>RowTitleRegion1..C9</vt:lpstr>
      <vt:lpstr>RowTitleRegion1..E14</vt:lpstr>
      <vt:lpstr>RowTitleRegion2..F9</vt:lpstr>
      <vt:lpstr>Tax</vt:lpstr>
      <vt:lpstr>TaxRate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Construction Bid Template</dc:title>
  <dc:creator>Windows User</dc:creator>
  <cp:keywords>Construction Bid Template</cp:keywords>
  <cp:lastModifiedBy>Windows User</cp:lastModifiedBy>
  <dcterms:created xsi:type="dcterms:W3CDTF">2017-07-31T23:56:33Z</dcterms:created>
  <dcterms:modified xsi:type="dcterms:W3CDTF">2019-07-21T07:16:11Z</dcterms:modified>
</cp:coreProperties>
</file>