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300"/>
  </bookViews>
  <sheets>
    <sheet name="Billing Invoice" sheetId="1" r:id="rId1"/>
    <sheet name="Company Setup" sheetId="2" r:id="rId2"/>
  </sheets>
  <definedNames>
    <definedName name="ColumnTitle1">InvoiceDetails[[#Headers],[QUANTITY]]</definedName>
    <definedName name="ColumnTitleRegion1..B7.1">'Billing Invoice'!$B$4</definedName>
    <definedName name="ColumnTitleRegion2..D6.1">'Billing Invoice'!$D$4</definedName>
    <definedName name="CompanySetup_AddressLine1">INDEX(CompanySetup[VALUE],MATCH("Address Line 1",CompanySetup[INVOICING COMPANY DETAILS],0))</definedName>
    <definedName name="CompanySetup_AddressLine2">INDEX(CompanySetup[VALUE],MATCH("Address Line 2",CompanySetup[INVOICING COMPANY DETAILS],0))</definedName>
    <definedName name="CompanySetup_AddressLine3">INDEX(CompanySetup[VALUE],MATCH("Address Line 3",CompanySetup[INVOICING COMPANY DETAILS],0))</definedName>
    <definedName name="CompanySetup_AddressLine4">INDEX(CompanySetup[VALUE],MATCH("Address Line 4",CompanySetup[INVOICING COMPANY DETAILS],0))</definedName>
    <definedName name="CompanySetup_AddressLine5">INDEX(CompanySetup[VALUE],MATCH("Address Line 5",CompanySetup[INVOICING COMPANY DETAILS],0))</definedName>
    <definedName name="CompanySetup_BankAccount">INDEX(CompanySetup[VALUE],MATCH("Account Number",CompanySetup[INVOICING COMPANY DETAILS],0))</definedName>
    <definedName name="CompanySetup_BankAddress">INDEX(CompanySetup[VALUE],MATCH("Address of Bank",CompanySetup[INVOICING COMPANY DETAILS],0))</definedName>
    <definedName name="CompanySetup_BankBeneficiaryName">INDEX(CompanySetup[VALUE],MATCH("Name of Beneficiary for Bank Wire",CompanySetup[INVOICING COMPANY DETAILS],0))</definedName>
    <definedName name="CompanySetup_BankName">INDEX(CompanySetup[VALUE],MATCH("Name of Bank",CompanySetup[INVOICING COMPANY DETAILS],0))</definedName>
    <definedName name="CompanySetup_BankRouting">INDEX(CompanySetup[VALUE],MATCH("Routing Number (SWIFT Code)",CompanySetup[INVOICING COMPANY DETAILS],0))</definedName>
    <definedName name="CompanySetup_CheckPayee">INDEX(CompanySetup[VALUE],MATCH("Make Checks Payable To",CompanySetup[INVOICING COMPANY DETAILS],0))</definedName>
    <definedName name="CompanySetup_YourCompanyName">INDEX(CompanySetup[VALUE],MATCH("Company Name",CompanySetup[INVOICING COMPANY DETAILS],0))</definedName>
    <definedName name="CompanySetup_YourCurrencyAbbreviation">INDEX(CompanySetup[VALUE],MATCH("Currency Abbreviation",CompanySetup[INVOICING COMPANY DETAILS],0))</definedName>
    <definedName name="CompanySetup_YourEmail">INDEX(CompanySetup[VALUE],MATCH("EMail",CompanySetup[INVOICING COMPANY DETAILS],0))</definedName>
    <definedName name="CompanySetup_YourFax">INDEX(CompanySetup[VALUE],MATCH("Facsimile",CompanySetup[INVOICING COMPANY DETAILS],0))</definedName>
    <definedName name="CompanySetup_YourName">INDEX(CompanySetup[VALUE],MATCH("Your Name",CompanySetup[INVOICING COMPANY DETAILS],0))</definedName>
    <definedName name="CompanySetup_YourPhone">INDEX(CompanySetup[VALUE],MATCH("Phone",CompanySetup[INVOICING COMPANY DETAILS],0))</definedName>
    <definedName name="CompanySetup_YourURL">INDEX(CompanySetup[VALUE],MATCH("Website",CompanySetup[INVOICING COMPANY DETAILS],0))</definedName>
    <definedName name="InvoiceNumberDisplay">'Billing Invoice'!$C$1</definedName>
    <definedName name="InvoiceTotal">'Billing Invoice'!$E$27</definedName>
    <definedName name="_xlnm.Print_Titles" localSheetId="0">'Billing Invoice'!$8:$8</definedName>
    <definedName name="_xlnm.Print_Titles" localSheetId="1">'Company Setup'!$2:$2</definedName>
    <definedName name="RowTitleRegion1..C3">'Billing Invoice'!$B$3</definedName>
    <definedName name="Title2">CompanySetup[[#Headers],[INVOICING COMPANY DETAILS]]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" l="1"/>
  <c r="C30" i="1" l="1"/>
  <c r="C31" i="1" l="1"/>
  <c r="C3" i="1"/>
  <c r="E34" i="1" l="1"/>
  <c r="C34" i="1" l="1"/>
  <c r="C33" i="1"/>
  <c r="C32" i="1"/>
  <c r="C29" i="1"/>
  <c r="B2" i="1" l="1"/>
  <c r="E11" i="1" l="1"/>
  <c r="E9" i="1" l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33" i="1" l="1"/>
  <c r="E32" i="1"/>
  <c r="E31" i="1"/>
  <c r="E30" i="1"/>
  <c r="E29" i="1"/>
  <c r="B35" i="1" l="1"/>
  <c r="E25" i="1" l="1"/>
  <c r="E27" i="1" l="1"/>
  <c r="D2" i="1" s="1"/>
</calcChain>
</file>

<file path=xl/sharedStrings.xml><?xml version="1.0" encoding="utf-8"?>
<sst xmlns="http://schemas.openxmlformats.org/spreadsheetml/2006/main" count="65" uniqueCount="58">
  <si>
    <t>Discount</t>
  </si>
  <si>
    <t>Net Total</t>
  </si>
  <si>
    <t>Tax</t>
  </si>
  <si>
    <t>Phone</t>
  </si>
  <si>
    <t>Website</t>
  </si>
  <si>
    <t>Facsimile</t>
  </si>
  <si>
    <t>Currency Abbreviation</t>
  </si>
  <si>
    <t>USD</t>
  </si>
  <si>
    <t>Name of Bank</t>
  </si>
  <si>
    <t>Address of Bank</t>
  </si>
  <si>
    <t>Account Number</t>
  </si>
  <si>
    <t>Routing Number (SWIFT Code)</t>
  </si>
  <si>
    <t>Address Line 1</t>
  </si>
  <si>
    <t>Address Line 2</t>
  </si>
  <si>
    <t>Address Line 3</t>
  </si>
  <si>
    <t>Address Line 4</t>
  </si>
  <si>
    <t>Address Line 5</t>
  </si>
  <si>
    <t>Company Name</t>
  </si>
  <si>
    <t>Name of Beneficiary for Bank Wire</t>
  </si>
  <si>
    <t>Make Checks Payable To</t>
  </si>
  <si>
    <t>QUANTITY</t>
  </si>
  <si>
    <t>DETAILS</t>
  </si>
  <si>
    <t>UNIT PRICE</t>
  </si>
  <si>
    <t>LINE TOTAL</t>
  </si>
  <si>
    <t>KIM ABERCROMBIE</t>
  </si>
  <si>
    <t>Fabrikam, Inc.</t>
  </si>
  <si>
    <t>1234 First Street</t>
  </si>
  <si>
    <t>ADVENTURE WORKS</t>
  </si>
  <si>
    <t>23456 Maple Street</t>
  </si>
  <si>
    <t>425-555-0150</t>
  </si>
  <si>
    <t>Adventure Works</t>
  </si>
  <si>
    <t>425-555-0151</t>
  </si>
  <si>
    <t>Accounting@Adventure-Works.com</t>
  </si>
  <si>
    <t>Adventure-Works.com</t>
  </si>
  <si>
    <t>PAYMENT DETAILS</t>
  </si>
  <si>
    <t>OTHER INFORMATION</t>
  </si>
  <si>
    <t>VALUE</t>
  </si>
  <si>
    <t>COMPANY SETUP</t>
  </si>
  <si>
    <t>Orange Grove, CA 09876</t>
  </si>
  <si>
    <t>234 Main St. Orange Grove, CA 09876</t>
  </si>
  <si>
    <t>Email</t>
  </si>
  <si>
    <t>Woodgrove Bank</t>
  </si>
  <si>
    <t>Forest,  OR 12345</t>
  </si>
  <si>
    <t>0005</t>
  </si>
  <si>
    <t>Widgets</t>
  </si>
  <si>
    <t>Greg Akselrod</t>
  </si>
  <si>
    <t>Washers</t>
  </si>
  <si>
    <t xml:space="preserve"> </t>
  </si>
  <si>
    <t>Name of Beneficiary:</t>
  </si>
  <si>
    <t>Name of Bank:</t>
  </si>
  <si>
    <t>Address of Bank:</t>
  </si>
  <si>
    <t>Account Number:</t>
  </si>
  <si>
    <t>Payment Reference:</t>
  </si>
  <si>
    <t>PAYMENT DUE BY:</t>
  </si>
  <si>
    <t>Company Setup</t>
  </si>
  <si>
    <t>Billing Invoice</t>
  </si>
  <si>
    <t>INVOICING COMPANY DETAILS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</si>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</sst>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$&quot;#,##0.00;;\-"/>
    <numFmt numFmtId="165" formatCode="#,##0.00;;"/>
    <numFmt numFmtId="166" formatCode="General;;"/>
    <numFmt numFmtId="167" formatCode="dd\ mmmm\ yyyy"/>
    <numFmt numFmtId="168" formatCode="[&lt;=9999999]###\-####;\(###\)\ ###\-####"/>
    <numFmt numFmtId="169" formatCode="d\ mmmm\ yyyy"/>
    <numFmt numFmtId="170" formatCode=";;;"/>
  </numFmts>
  <fonts count="13" x14ac:knownFonts="1">
    <font>
      <sz val="11"/>
      <color theme="3"/>
      <name val="Verdana"/>
      <family val="2"/>
      <scheme val="minor"/>
    </font>
    <font>
      <sz val="11"/>
      <color theme="1"/>
      <name val="Verdana"/>
      <family val="2"/>
      <scheme val="minor"/>
    </font>
    <font>
      <sz val="11"/>
      <name val="Verdana"/>
      <family val="2"/>
      <scheme val="minor"/>
    </font>
    <font>
      <sz val="20"/>
      <name val="Sylfaen"/>
      <family val="2"/>
      <scheme val="major"/>
    </font>
    <font>
      <sz val="11"/>
      <color theme="3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theme="4" tint="-0.24994659260841701"/>
      <name val="Sylfaen"/>
      <family val="1"/>
      <scheme val="major"/>
    </font>
    <font>
      <sz val="11"/>
      <color theme="1"/>
      <name val="Sylfaen"/>
      <family val="1"/>
      <scheme val="major"/>
    </font>
    <font>
      <sz val="20"/>
      <color theme="4" tint="-0.24994659260841701"/>
      <name val="Sylfaen"/>
      <family val="1"/>
      <scheme val="major"/>
    </font>
    <font>
      <sz val="22"/>
      <color theme="4" tint="-0.24994659260841701"/>
      <name val="Verdana"/>
      <family val="2"/>
      <scheme val="minor"/>
    </font>
    <font>
      <sz val="11"/>
      <color theme="4" tint="-0.24994659260841701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1"/>
      <name val="Verdana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theme="2"/>
      </top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ck">
        <color theme="3"/>
      </top>
      <bottom/>
      <diagonal/>
    </border>
    <border>
      <left/>
      <right/>
      <top style="thin">
        <color theme="2"/>
      </top>
      <bottom style="thin">
        <color theme="3"/>
      </bottom>
      <diagonal/>
    </border>
    <border>
      <left/>
      <right/>
      <top/>
      <bottom style="thin">
        <color theme="2" tint="-0.2499465926084170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3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2">
    <xf numFmtId="0" fontId="0" fillId="0" borderId="0" applyFill="0" applyBorder="0">
      <alignment horizontal="left" vertical="center"/>
    </xf>
    <xf numFmtId="0" fontId="3" fillId="0" borderId="2" applyNumberFormat="0" applyFill="0" applyProtection="0"/>
    <xf numFmtId="0" fontId="5" fillId="0" borderId="0" applyNumberFormat="0" applyFill="0" applyAlignment="0" applyProtection="0"/>
    <xf numFmtId="0" fontId="5" fillId="0" borderId="8" applyNumberFormat="0" applyFill="0" applyProtection="0"/>
    <xf numFmtId="0" fontId="10" fillId="0" borderId="9" applyNumberFormat="0" applyFill="0" applyProtection="0">
      <alignment horizontal="right" vertical="center" indent="1"/>
    </xf>
    <xf numFmtId="0" fontId="6" fillId="0" borderId="4" applyNumberFormat="0" applyFill="0" applyProtection="0"/>
    <xf numFmtId="167" fontId="2" fillId="0" borderId="6">
      <alignment horizontal="left" vertical="center"/>
    </xf>
    <xf numFmtId="0" fontId="8" fillId="0" borderId="2"/>
    <xf numFmtId="0" fontId="9" fillId="0" borderId="0" applyFill="0" applyBorder="0">
      <alignment horizontal="right" vertical="center" indent="1"/>
    </xf>
    <xf numFmtId="0" fontId="4" fillId="0" borderId="0" applyNumberFormat="0" applyFont="0" applyFill="0" applyBorder="0">
      <alignment horizontal="right" vertical="center" wrapText="1"/>
    </xf>
    <xf numFmtId="164" fontId="4" fillId="0" borderId="0" applyFont="0" applyFill="0" applyBorder="0" applyAlignment="0" applyProtection="0"/>
    <xf numFmtId="0" fontId="6" fillId="0" borderId="0" applyNumberFormat="0" applyFill="0" applyBorder="0">
      <alignment horizontal="right" wrapText="1"/>
    </xf>
    <xf numFmtId="168" fontId="4" fillId="0" borderId="0" applyFont="0" applyFill="0" applyBorder="0" applyAlignment="0">
      <alignment horizontal="left" vertical="center"/>
      <protection locked="0"/>
    </xf>
    <xf numFmtId="0" fontId="7" fillId="0" borderId="0">
      <alignment horizontal="left" vertical="center"/>
    </xf>
    <xf numFmtId="169" fontId="12" fillId="0" borderId="0">
      <alignment horizontal="left" vertical="center" wrapText="1"/>
    </xf>
    <xf numFmtId="0" fontId="11" fillId="0" borderId="4" applyNumberFormat="0" applyFill="0" applyAlignment="0" applyProtection="0">
      <alignment horizontal="left" vertical="center" wrapText="1"/>
    </xf>
    <xf numFmtId="0" fontId="11" fillId="0" borderId="4" applyNumberFormat="0" applyFill="0" applyAlignment="0" applyProtection="0">
      <alignment horizontal="left" vertical="center" wrapText="1"/>
    </xf>
    <xf numFmtId="165" fontId="4" fillId="0" borderId="0" applyFont="0" applyFill="0" applyBorder="0" applyAlignment="0" applyProtection="0"/>
    <xf numFmtId="0" fontId="4" fillId="0" borderId="0" applyNumberFormat="0" applyFont="0" applyFill="0" applyBorder="0">
      <alignment horizontal="left" vertical="top"/>
    </xf>
    <xf numFmtId="166" fontId="4" fillId="0" borderId="0">
      <alignment horizontal="left" vertical="center" indent="1"/>
    </xf>
    <xf numFmtId="0" fontId="4" fillId="0" borderId="0" applyNumberFormat="0" applyFont="0" applyFill="0" applyAlignment="0">
      <alignment horizontal="left" vertical="center"/>
    </xf>
    <xf numFmtId="0" fontId="4" fillId="0" borderId="2" applyNumberFormat="0" applyFont="0" applyFill="0" applyAlignment="0">
      <alignment horizontal="left"/>
    </xf>
  </cellStyleXfs>
  <cellXfs count="42">
    <xf numFmtId="0" fontId="0" fillId="0" borderId="0" xfId="0">
      <alignment horizontal="left" vertical="center"/>
    </xf>
    <xf numFmtId="0" fontId="0" fillId="0" borderId="0" xfId="0" applyProtection="1">
      <alignment horizontal="left" vertical="center"/>
    </xf>
    <xf numFmtId="0" fontId="0" fillId="0" borderId="0" xfId="9" applyFont="1" applyProtection="1">
      <alignment horizontal="right" vertical="center" wrapText="1"/>
    </xf>
    <xf numFmtId="0" fontId="3" fillId="0" borderId="2" xfId="1" applyFill="1" applyProtection="1"/>
    <xf numFmtId="0" fontId="8" fillId="0" borderId="2" xfId="7" applyProtection="1"/>
    <xf numFmtId="0" fontId="3" fillId="0" borderId="2" xfId="1" quotePrefix="1" applyFill="1" applyProtection="1"/>
    <xf numFmtId="0" fontId="0" fillId="0" borderId="2" xfId="0" applyBorder="1" applyProtection="1">
      <alignment horizontal="left" vertical="center"/>
    </xf>
    <xf numFmtId="0" fontId="5" fillId="0" borderId="0" xfId="2" applyFill="1" applyAlignment="1" applyProtection="1">
      <alignment vertical="center"/>
    </xf>
    <xf numFmtId="169" fontId="12" fillId="0" borderId="5" xfId="14" applyBorder="1" applyProtection="1">
      <alignment horizontal="left" vertical="center" wrapText="1"/>
    </xf>
    <xf numFmtId="0" fontId="5" fillId="0" borderId="8" xfId="3" applyFill="1" applyProtection="1"/>
    <xf numFmtId="0" fontId="0" fillId="0" borderId="0" xfId="18" applyFo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9" applyFont="1" applyAlignment="1" applyProtection="1">
      <alignment horizontal="right" vertical="top" wrapText="1"/>
    </xf>
    <xf numFmtId="0" fontId="0" fillId="0" borderId="0" xfId="0" applyFont="1" applyFill="1" applyBorder="1" applyAlignment="1" applyProtection="1">
      <alignment horizontal="left" vertical="center" indent="1"/>
    </xf>
    <xf numFmtId="0" fontId="0" fillId="0" borderId="0" xfId="0" applyFill="1" applyBorder="1" applyProtection="1">
      <alignment horizontal="left" vertical="center"/>
    </xf>
    <xf numFmtId="166" fontId="4" fillId="0" borderId="0" xfId="19" applyProtection="1">
      <alignment horizontal="left" vertical="center" indent="1"/>
    </xf>
    <xf numFmtId="166" fontId="0" fillId="0" borderId="0" xfId="0" applyNumberFormat="1" applyFont="1" applyFill="1" applyBorder="1" applyAlignment="1" applyProtection="1">
      <alignment horizontal="left" vertical="center" indent="1"/>
    </xf>
    <xf numFmtId="165" fontId="0" fillId="0" borderId="0" xfId="17" applyFont="1" applyFill="1" applyBorder="1" applyAlignment="1" applyProtection="1">
      <alignment horizontal="right" vertical="center" indent="1"/>
    </xf>
    <xf numFmtId="164" fontId="4" fillId="0" borderId="1" xfId="10" applyFill="1" applyBorder="1" applyAlignment="1" applyProtection="1">
      <alignment horizontal="right" vertical="center" indent="1"/>
    </xf>
    <xf numFmtId="164" fontId="4" fillId="0" borderId="0" xfId="10" applyFill="1" applyAlignment="1" applyProtection="1">
      <alignment horizontal="right" vertical="center" indent="1"/>
    </xf>
    <xf numFmtId="164" fontId="10" fillId="0" borderId="10" xfId="10" applyFont="1" applyFill="1" applyBorder="1" applyAlignment="1" applyProtection="1">
      <alignment vertical="center"/>
    </xf>
    <xf numFmtId="0" fontId="6" fillId="0" borderId="4" xfId="5" applyFill="1" applyProtection="1"/>
    <xf numFmtId="0" fontId="6" fillId="0" borderId="4" xfId="11" applyFill="1" applyBorder="1" applyProtection="1">
      <alignment horizontal="right" wrapText="1"/>
    </xf>
    <xf numFmtId="0" fontId="2" fillId="0" borderId="0" xfId="0" applyFont="1" applyFill="1" applyProtection="1">
      <alignment horizontal="left" vertical="center"/>
    </xf>
    <xf numFmtId="0" fontId="0" fillId="0" borderId="0" xfId="0" applyFill="1" applyProtection="1">
      <alignment horizontal="left" vertical="center"/>
    </xf>
    <xf numFmtId="0" fontId="7" fillId="0" borderId="0" xfId="13" applyProtection="1">
      <alignment horizontal="left" vertical="center"/>
    </xf>
    <xf numFmtId="168" fontId="4" fillId="0" borderId="0" xfId="12" applyProtection="1">
      <alignment horizontal="left" vertical="center"/>
    </xf>
    <xf numFmtId="168" fontId="4" fillId="0" borderId="0" xfId="12" applyFill="1" applyBorder="1" applyAlignment="1" applyProtection="1">
      <alignment horizontal="left" vertical="center"/>
    </xf>
    <xf numFmtId="0" fontId="5" fillId="0" borderId="0" xfId="20" applyFont="1" applyFill="1" applyAlignment="1" applyProtection="1">
      <alignment horizontal="left" vertical="center"/>
    </xf>
    <xf numFmtId="0" fontId="0" fillId="0" borderId="2" xfId="21" applyFont="1" applyFill="1" applyAlignment="1" applyProtection="1">
      <alignment horizontal="left"/>
    </xf>
    <xf numFmtId="170" fontId="1" fillId="0" borderId="4" xfId="15" applyNumberFormat="1" applyFont="1" applyFill="1" applyAlignment="1" applyProtection="1">
      <alignment horizontal="left" vertical="center"/>
    </xf>
    <xf numFmtId="0" fontId="5" fillId="0" borderId="8" xfId="3" applyProtection="1"/>
    <xf numFmtId="0" fontId="5" fillId="0" borderId="8" xfId="11" applyFont="1" applyBorder="1" applyProtection="1">
      <alignment horizontal="right" wrapText="1"/>
    </xf>
    <xf numFmtId="0" fontId="0" fillId="0" borderId="0" xfId="9" applyFont="1" applyProtection="1">
      <alignment horizontal="right" vertical="center" wrapText="1"/>
    </xf>
    <xf numFmtId="170" fontId="1" fillId="0" borderId="4" xfId="15" applyNumberFormat="1" applyFont="1" applyAlignment="1" applyProtection="1">
      <alignment horizontal="center" vertical="center"/>
    </xf>
    <xf numFmtId="0" fontId="0" fillId="0" borderId="1" xfId="9" applyFont="1" applyFill="1" applyBorder="1" applyProtection="1">
      <alignment horizontal="right" vertical="center" wrapText="1"/>
    </xf>
    <xf numFmtId="0" fontId="0" fillId="0" borderId="0" xfId="9" applyFont="1" applyFill="1" applyProtection="1">
      <alignment horizontal="right" vertical="center" wrapText="1"/>
    </xf>
    <xf numFmtId="0" fontId="0" fillId="0" borderId="7" xfId="9" applyFont="1" applyFill="1" applyBorder="1" applyProtection="1">
      <alignment horizontal="right" vertical="center" wrapText="1"/>
    </xf>
    <xf numFmtId="0" fontId="10" fillId="0" borderId="9" xfId="4" applyFill="1" applyProtection="1">
      <alignment horizontal="right" vertical="center" indent="1"/>
    </xf>
    <xf numFmtId="0" fontId="9" fillId="0" borderId="4" xfId="8" applyBorder="1" applyProtection="1">
      <alignment horizontal="right" vertical="center" indent="1"/>
    </xf>
    <xf numFmtId="0" fontId="9" fillId="0" borderId="3" xfId="8" applyBorder="1" applyProtection="1">
      <alignment horizontal="right" vertical="center" indent="1"/>
    </xf>
    <xf numFmtId="167" fontId="2" fillId="0" borderId="6" xfId="6" applyProtection="1">
      <alignment horizontal="left" vertical="center"/>
    </xf>
  </cellXfs>
  <cellStyles count="22">
    <cellStyle name="Bottom Border" xfId="21"/>
    <cellStyle name="Company Table Header" xfId="13"/>
    <cellStyle name="Currency" xfId="17" builtinId="4" customBuiltin="1"/>
    <cellStyle name="Currency [0]" xfId="10" builtinId="7" customBuiltin="1"/>
    <cellStyle name="Date" xfId="6"/>
    <cellStyle name="Due Date" xfId="14"/>
    <cellStyle name="Followed Hyperlink" xfId="1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5" builtinId="8" customBuiltin="1"/>
    <cellStyle name="Invoice Number" xfId="7"/>
    <cellStyle name="Invoice Total" xfId="8"/>
    <cellStyle name="No Border" xfId="20"/>
    <cellStyle name="Normal" xfId="0" builtinId="0" customBuiltin="1"/>
    <cellStyle name="Phone" xfId="12"/>
    <cellStyle name="Quantity" xfId="19"/>
    <cellStyle name="Right Bottom Alignment" xfId="11"/>
    <cellStyle name="Right Centered Alignment" xfId="9"/>
    <cellStyle name="Title" xfId="1" builtinId="15" customBuiltin="1"/>
    <cellStyle name="Top Alignment" xfId="18"/>
  </cellStyles>
  <dxfs count="16">
    <dxf>
      <font>
        <strike val="0"/>
        <outline val="0"/>
        <shadow val="0"/>
        <u val="none"/>
        <vertAlign val="baseline"/>
        <sz val="8"/>
        <color theme="3"/>
        <name val="Verdana"/>
        <scheme val="minor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8"/>
        <color theme="3"/>
        <name val="Verdana"/>
        <scheme val="minor"/>
      </font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8"/>
        <color theme="3"/>
        <name val="Verdana"/>
        <scheme val="minor"/>
      </font>
      <alignment horizontal="lef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1"/>
      </font>
      <fill>
        <patternFill patternType="none">
          <bgColor auto="1"/>
        </patternFill>
      </fill>
      <border>
        <left/>
        <right/>
        <top style="thick">
          <color theme="3"/>
        </top>
        <bottom style="thin">
          <color theme="2" tint="-0.24994659260841701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15"/>
      <tableStyleElement type="headerRow" dxfId="14"/>
      <tableStyleElement type="totalRow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Company Setup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Billing Invoice'!A1"/><Relationship Id="rId1" Type="http://schemas.openxmlformats.org/officeDocument/2006/relationships/hyperlink" Target="#'Company Setup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85725</xdr:rowOff>
    </xdr:from>
    <xdr:to>
      <xdr:col>4</xdr:col>
      <xdr:colOff>1819275</xdr:colOff>
      <xdr:row>0</xdr:row>
      <xdr:rowOff>809625</xdr:rowOff>
    </xdr:to>
    <xdr:pic>
      <xdr:nvPicPr>
        <xdr:cNvPr id="3" name="Replace With Logo" descr="Logo Placehold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85725"/>
          <a:ext cx="1590675" cy="723900"/>
        </a:xfrm>
        <a:prstGeom prst="rect">
          <a:avLst/>
        </a:prstGeom>
      </xdr:spPr>
    </xdr:pic>
    <xdr:clientData/>
  </xdr:twoCellAnchor>
  <xdr:twoCellAnchor>
    <xdr:from>
      <xdr:col>6</xdr:col>
      <xdr:colOff>85724</xdr:colOff>
      <xdr:row>1</xdr:row>
      <xdr:rowOff>105280</xdr:rowOff>
    </xdr:from>
    <xdr:to>
      <xdr:col>6</xdr:col>
      <xdr:colOff>1848941</xdr:colOff>
      <xdr:row>2</xdr:row>
      <xdr:rowOff>28574</xdr:rowOff>
    </xdr:to>
    <xdr:grpSp>
      <xdr:nvGrpSpPr>
        <xdr:cNvPr id="20" name="Company Setup" descr="Select to navigate to Company Setup worksheet">
          <a:hlinkClick xmlns:r="http://schemas.openxmlformats.org/officeDocument/2006/relationships" r:id="rId2" tooltip="Select to navigate to Company Setup worksheet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11296649" y="1000630"/>
          <a:ext cx="1763217" cy="428119"/>
          <a:chOff x="10191752" y="1095375"/>
          <a:chExt cx="1444752" cy="310896"/>
        </a:xfrm>
      </xdr:grpSpPr>
      <xdr:sp macro="[0]!shpButtonCompany_Click" textlink="">
        <xdr:nvSpPr>
          <xdr:cNvPr id="67" name="TextBox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10191752" y="1095375"/>
            <a:ext cx="1444752" cy="310896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50">
                <a:solidFill>
                  <a:schemeClr val="bg1"/>
                </a:solidFill>
              </a:rPr>
              <a:t>COMPANY</a:t>
            </a:r>
            <a:r>
              <a:rPr lang="en-US" sz="1050" baseline="0">
                <a:solidFill>
                  <a:schemeClr val="bg1"/>
                </a:solidFill>
              </a:rPr>
              <a:t> SETUP</a:t>
            </a:r>
            <a:endParaRPr lang="en-US" sz="1050">
              <a:solidFill>
                <a:schemeClr val="bg1"/>
              </a:solidFill>
            </a:endParaRPr>
          </a:p>
        </xdr:txBody>
      </xdr:sp>
      <xdr:sp macro="[0]!shpButtonCompany_Click" textlink="">
        <xdr:nvSpPr>
          <xdr:cNvPr id="68" name="TextBox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 txBox="1"/>
        </xdr:nvSpPr>
        <xdr:spPr>
          <a:xfrm>
            <a:off x="10220326" y="1123950"/>
            <a:ext cx="1380744" cy="246888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208683</xdr:colOff>
      <xdr:row>1</xdr:row>
      <xdr:rowOff>105128</xdr:rowOff>
    </xdr:from>
    <xdr:to>
      <xdr:col>4</xdr:col>
      <xdr:colOff>1973475</xdr:colOff>
      <xdr:row>2</xdr:row>
      <xdr:rowOff>9525</xdr:rowOff>
    </xdr:to>
    <xdr:grpSp>
      <xdr:nvGrpSpPr>
        <xdr:cNvPr id="11" name="Group 10" descr="Select to navigate to Billing Invoice worksheet">
          <a:hlinkClick xmlns:r="http://schemas.openxmlformats.org/officeDocument/2006/relationships" r:id="rId1" tooltip="Select to navigate to Billing Invoice worksheet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6495183" y="996668"/>
          <a:ext cx="1696212" cy="407317"/>
          <a:chOff x="10191750" y="1095375"/>
          <a:chExt cx="1444752" cy="310896"/>
        </a:xfrm>
      </xdr:grpSpPr>
      <xdr:sp macro="[0]!shpButtonCompany_Click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10191750" y="1095375"/>
            <a:ext cx="1444752" cy="310896"/>
          </a:xfrm>
          <a:prstGeom prst="rect">
            <a:avLst/>
          </a:prstGeom>
          <a:solidFill>
            <a:schemeClr val="accent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50">
                <a:solidFill>
                  <a:schemeClr val="bg1"/>
                </a:solidFill>
              </a:rPr>
              <a:t>INVOICE</a:t>
            </a:r>
          </a:p>
        </xdr:txBody>
      </xdr:sp>
      <xdr:sp macro="[0]!shpButtonCompany_Click" textlink="">
        <xdr:nvSpPr>
          <xdr:cNvPr id="17" name="TextBox 16">
            <a:hlinkClick xmlns:r="http://schemas.openxmlformats.org/officeDocument/2006/relationships" r:id="rId2" tooltip="Select to navigate to Billing Invoice worksheet"/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10220326" y="1123952"/>
            <a:ext cx="1380744" cy="246889"/>
          </a:xfrm>
          <a:prstGeom prst="rect">
            <a:avLst/>
          </a:prstGeom>
          <a:noFill/>
          <a:ln w="9525" cmpd="sng">
            <a:solidFill>
              <a:srgbClr val="FFFF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 fPrintsWithSheet="0"/>
  </xdr:twoCellAnchor>
</xdr:wsDr>
</file>

<file path=xl/tables/table1.xml><?xml version="1.0" encoding="utf-8"?>
<table xmlns="http://schemas.openxmlformats.org/spreadsheetml/2006/main" id="2" name="InvoiceDetails" displayName="InvoiceDetails" ref="B8:E23" headerRowDxfId="11" dataDxfId="10" totalsRowDxfId="9">
  <tableColumns count="4">
    <tableColumn id="1" name="QUANTITY" dataDxfId="8" dataCellStyle="Quantity"/>
    <tableColumn id="2" name="DETAILS" dataDxfId="7" totalsRowDxfId="6"/>
    <tableColumn id="9" name="UNIT PRICE" dataDxfId="5" dataCellStyle="Currency"/>
    <tableColumn id="10" name="LINE TOTAL" dataDxfId="4" dataCellStyle="Currency">
      <calculatedColumnFormula>IFERROR(InvoiceDetails[[#This Row],[UNIT PRICE]]*InvoiceDetails[[#This Row],[QUANTITY]],"")</calculatedColumnFormula>
    </tableColumn>
  </tableColumns>
  <tableStyleInfo name="Billing Invoice" showFirstColumn="0" showLastColumn="0" showRowStripes="1" showColumnStripes="0"/>
  <extLst>
    <ext xmlns:x14="http://schemas.microsoft.com/office/spreadsheetml/2009/9/main" uri="{504A1905-F514-4f6f-8877-14C23A59335A}">
      <x14:table altTextSummary="Enter Quantity, Details &amp; Unit Price in this table to calculate Invoice Total"/>
    </ext>
  </extLst>
</table>
</file>

<file path=xl/tables/table2.xml><?xml version="1.0" encoding="utf-8"?>
<table xmlns="http://schemas.openxmlformats.org/spreadsheetml/2006/main" id="5" name="CompanySetup" displayName="CompanySetup" ref="B2:C20" totalsRowShown="0" headerRowDxfId="3" dataDxfId="2" headerRowCellStyle="Company Table Header">
  <tableColumns count="2">
    <tableColumn id="1" name="INVOICING COMPANY DETAILS" dataDxfId="1"/>
    <tableColumn id="2" name="VALUE" dataDxfId="0"/>
  </tableColumns>
  <tableStyleInfo name="Billing Invoice" showFirstColumn="0" showLastColumn="0" showRowStripes="1" showColumnStripes="0"/>
  <extLst>
    <ext xmlns:x14="http://schemas.microsoft.com/office/spreadsheetml/2009/9/main" uri="{504A1905-F514-4f6f-8877-14C23A59335A}">
      <x14:table altTextSummary="Enter company details in this table, e.g. company name, address, phone, website, bank address, etc."/>
    </ext>
  </extLst>
</table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 fitToPage="1"/>
  </sheetPr>
  <dimension ref="A1:G35"/>
  <sheetViews>
    <sheetView showGridLines="0" tabSelected="1" zoomScaleNormal="100" zoomScaleSheetLayoutView="100" workbookViewId="0">
      <selection activeCell="B2" sqref="B2:C2"/>
    </sheetView>
  </sheetViews>
  <sheetFormatPr defaultRowHeight="30" customHeight="1" x14ac:dyDescent="0.2"/>
  <cols>
    <col min="1" max="1" width="2.69921875" style="1" customWidth="1"/>
    <col min="2" max="2" width="24.69921875" style="23" customWidth="1"/>
    <col min="3" max="3" width="48.59765625" style="23" customWidth="1"/>
    <col min="4" max="5" width="19.5" style="23" customWidth="1"/>
    <col min="6" max="6" width="2.69921875" style="1" customWidth="1"/>
    <col min="7" max="7" width="20.19921875" style="1" customWidth="1"/>
    <col min="8" max="8" width="2.69921875" customWidth="1"/>
  </cols>
  <sheetData>
    <row r="1" spans="2:7" ht="70.5" customHeight="1" thickBot="1" x14ac:dyDescent="0.5">
      <c r="B1" s="3" t="s">
        <v>55</v>
      </c>
      <c r="C1" s="4" t="s">
        <v>43</v>
      </c>
      <c r="D1" s="3"/>
      <c r="E1" s="5"/>
      <c r="G1" s="6"/>
    </row>
    <row r="2" spans="2:7" ht="39.950000000000003" customHeight="1" thickTop="1" thickBot="1" x14ac:dyDescent="0.25">
      <c r="B2" s="41">
        <f ca="1">TODAY()</f>
        <v>43775</v>
      </c>
      <c r="C2" s="41"/>
      <c r="D2" s="39">
        <f>InvoiceTotal</f>
        <v>79.650000000000006</v>
      </c>
      <c r="E2" s="39"/>
      <c r="F2" s="1" t="s">
        <v>47</v>
      </c>
      <c r="G2" s="34" t="s">
        <v>54</v>
      </c>
    </row>
    <row r="3" spans="2:7" ht="30" customHeight="1" thickTop="1" x14ac:dyDescent="0.2">
      <c r="B3" s="7" t="s">
        <v>53</v>
      </c>
      <c r="C3" s="8">
        <f ca="1">TODAY()+15</f>
        <v>43790</v>
      </c>
      <c r="D3" s="40"/>
      <c r="E3" s="40"/>
      <c r="F3" s="1" t="s">
        <v>47</v>
      </c>
      <c r="G3" s="34"/>
    </row>
    <row r="4" spans="2:7" ht="30" customHeight="1" x14ac:dyDescent="0.2">
      <c r="B4" s="9" t="s">
        <v>24</v>
      </c>
      <c r="C4" s="9"/>
      <c r="D4" s="32" t="s">
        <v>27</v>
      </c>
      <c r="E4" s="32"/>
    </row>
    <row r="5" spans="2:7" ht="14.25" customHeight="1" x14ac:dyDescent="0.2">
      <c r="B5" s="1" t="s">
        <v>25</v>
      </c>
      <c r="C5" s="1"/>
      <c r="D5" s="33" t="s">
        <v>28</v>
      </c>
      <c r="E5" s="33"/>
    </row>
    <row r="6" spans="2:7" ht="14.25" customHeight="1" x14ac:dyDescent="0.2">
      <c r="B6" s="1" t="s">
        <v>26</v>
      </c>
      <c r="C6" s="1"/>
      <c r="D6" s="33" t="s">
        <v>38</v>
      </c>
      <c r="E6" s="33"/>
    </row>
    <row r="7" spans="2:7" ht="24.95" customHeight="1" x14ac:dyDescent="0.2">
      <c r="B7" s="10" t="s">
        <v>42</v>
      </c>
      <c r="C7" s="11"/>
      <c r="D7" s="12"/>
      <c r="E7" s="12"/>
      <c r="F7" s="11"/>
      <c r="G7" s="11"/>
    </row>
    <row r="8" spans="2:7" ht="30" customHeight="1" x14ac:dyDescent="0.2">
      <c r="B8" s="1" t="s">
        <v>20</v>
      </c>
      <c r="C8" s="13" t="s">
        <v>21</v>
      </c>
      <c r="D8" s="14" t="s">
        <v>22</v>
      </c>
      <c r="E8" s="14" t="s">
        <v>23</v>
      </c>
    </row>
    <row r="9" spans="2:7" ht="30" customHeight="1" x14ac:dyDescent="0.2">
      <c r="B9" s="15">
        <v>2</v>
      </c>
      <c r="C9" s="16" t="s">
        <v>44</v>
      </c>
      <c r="D9" s="17">
        <v>14.95</v>
      </c>
      <c r="E9" s="17">
        <f>IFERROR(InvoiceDetails[[#This Row],[UNIT PRICE]]*InvoiceDetails[[#This Row],[QUANTITY]],"")</f>
        <v>29.9</v>
      </c>
    </row>
    <row r="10" spans="2:7" ht="30" customHeight="1" x14ac:dyDescent="0.2">
      <c r="B10" s="15">
        <v>5</v>
      </c>
      <c r="C10" s="16" t="s">
        <v>46</v>
      </c>
      <c r="D10" s="17">
        <v>9.9499999999999993</v>
      </c>
      <c r="E10" s="17">
        <f>IFERROR(InvoiceDetails[[#This Row],[UNIT PRICE]]*InvoiceDetails[[#This Row],[QUANTITY]],"")</f>
        <v>49.75</v>
      </c>
    </row>
    <row r="11" spans="2:7" ht="30" customHeight="1" x14ac:dyDescent="0.2">
      <c r="B11" s="15"/>
      <c r="C11" s="16"/>
      <c r="D11" s="17"/>
      <c r="E11" s="17">
        <f>IFERROR(InvoiceDetails[[#This Row],[UNIT PRICE]]*InvoiceDetails[[#This Row],[QUANTITY]],"")</f>
        <v>0</v>
      </c>
    </row>
    <row r="12" spans="2:7" ht="30" customHeight="1" x14ac:dyDescent="0.2">
      <c r="B12" s="15"/>
      <c r="C12" s="16"/>
      <c r="D12" s="17"/>
      <c r="E12" s="17">
        <f>IFERROR(InvoiceDetails[[#This Row],[UNIT PRICE]]*InvoiceDetails[[#This Row],[QUANTITY]],"")</f>
        <v>0</v>
      </c>
    </row>
    <row r="13" spans="2:7" ht="30" customHeight="1" x14ac:dyDescent="0.2">
      <c r="B13" s="15"/>
      <c r="C13" s="16"/>
      <c r="D13" s="17"/>
      <c r="E13" s="17">
        <f>IFERROR(InvoiceDetails[[#This Row],[UNIT PRICE]]*InvoiceDetails[[#This Row],[QUANTITY]],"")</f>
        <v>0</v>
      </c>
    </row>
    <row r="14" spans="2:7" ht="30" customHeight="1" x14ac:dyDescent="0.2">
      <c r="B14" s="15"/>
      <c r="C14" s="16"/>
      <c r="D14" s="17"/>
      <c r="E14" s="17">
        <f>IFERROR(InvoiceDetails[[#This Row],[UNIT PRICE]]*InvoiceDetails[[#This Row],[QUANTITY]],"")</f>
        <v>0</v>
      </c>
    </row>
    <row r="15" spans="2:7" ht="30" customHeight="1" x14ac:dyDescent="0.2">
      <c r="B15" s="15"/>
      <c r="C15" s="16"/>
      <c r="D15" s="17"/>
      <c r="E15" s="17">
        <f>IFERROR(InvoiceDetails[[#This Row],[UNIT PRICE]]*InvoiceDetails[[#This Row],[QUANTITY]],"")</f>
        <v>0</v>
      </c>
    </row>
    <row r="16" spans="2:7" ht="30" customHeight="1" x14ac:dyDescent="0.2">
      <c r="B16" s="15"/>
      <c r="C16" s="16"/>
      <c r="D16" s="17"/>
      <c r="E16" s="17">
        <f>IFERROR(InvoiceDetails[[#This Row],[UNIT PRICE]]*InvoiceDetails[[#This Row],[QUANTITY]],"")</f>
        <v>0</v>
      </c>
    </row>
    <row r="17" spans="2:5" ht="30" customHeight="1" x14ac:dyDescent="0.2">
      <c r="B17" s="15"/>
      <c r="C17" s="16"/>
      <c r="D17" s="17"/>
      <c r="E17" s="17">
        <f>IFERROR(InvoiceDetails[[#This Row],[UNIT PRICE]]*InvoiceDetails[[#This Row],[QUANTITY]],"")</f>
        <v>0</v>
      </c>
    </row>
    <row r="18" spans="2:5" ht="30" customHeight="1" x14ac:dyDescent="0.2">
      <c r="B18" s="15"/>
      <c r="C18" s="16"/>
      <c r="D18" s="17"/>
      <c r="E18" s="17">
        <f>IFERROR(InvoiceDetails[[#This Row],[UNIT PRICE]]*InvoiceDetails[[#This Row],[QUANTITY]],"")</f>
        <v>0</v>
      </c>
    </row>
    <row r="19" spans="2:5" ht="30" customHeight="1" x14ac:dyDescent="0.2">
      <c r="B19" s="15"/>
      <c r="C19" s="16"/>
      <c r="D19" s="17"/>
      <c r="E19" s="17">
        <f>IFERROR(InvoiceDetails[[#This Row],[UNIT PRICE]]*InvoiceDetails[[#This Row],[QUANTITY]],"")</f>
        <v>0</v>
      </c>
    </row>
    <row r="20" spans="2:5" ht="30" customHeight="1" x14ac:dyDescent="0.2">
      <c r="B20" s="15"/>
      <c r="C20" s="16"/>
      <c r="D20" s="17"/>
      <c r="E20" s="17">
        <f>IFERROR(InvoiceDetails[[#This Row],[UNIT PRICE]]*InvoiceDetails[[#This Row],[QUANTITY]],"")</f>
        <v>0</v>
      </c>
    </row>
    <row r="21" spans="2:5" ht="30" customHeight="1" x14ac:dyDescent="0.2">
      <c r="B21" s="15"/>
      <c r="C21" s="16"/>
      <c r="D21" s="17"/>
      <c r="E21" s="17">
        <f>IFERROR(InvoiceDetails[[#This Row],[UNIT PRICE]]*InvoiceDetails[[#This Row],[QUANTITY]],"")</f>
        <v>0</v>
      </c>
    </row>
    <row r="22" spans="2:5" ht="30" customHeight="1" x14ac:dyDescent="0.2">
      <c r="B22" s="15"/>
      <c r="C22" s="16"/>
      <c r="D22" s="17"/>
      <c r="E22" s="17">
        <f>IFERROR(InvoiceDetails[[#This Row],[UNIT PRICE]]*InvoiceDetails[[#This Row],[QUANTITY]],"")</f>
        <v>0</v>
      </c>
    </row>
    <row r="23" spans="2:5" ht="30" customHeight="1" x14ac:dyDescent="0.2">
      <c r="B23" s="15"/>
      <c r="C23" s="16"/>
      <c r="D23" s="17"/>
      <c r="E23" s="17">
        <f>IFERROR(InvoiceDetails[[#This Row],[UNIT PRICE]]*InvoiceDetails[[#This Row],[QUANTITY]],"")</f>
        <v>0</v>
      </c>
    </row>
    <row r="24" spans="2:5" ht="30" customHeight="1" x14ac:dyDescent="0.2">
      <c r="B24" s="35" t="s">
        <v>0</v>
      </c>
      <c r="C24" s="35"/>
      <c r="D24" s="35"/>
      <c r="E24" s="18"/>
    </row>
    <row r="25" spans="2:5" ht="30" customHeight="1" x14ac:dyDescent="0.2">
      <c r="B25" s="36" t="s">
        <v>1</v>
      </c>
      <c r="C25" s="36"/>
      <c r="D25" s="36"/>
      <c r="E25" s="19">
        <f>SUM(InvoiceDetails[LINE TOTAL])-E24</f>
        <v>79.650000000000006</v>
      </c>
    </row>
    <row r="26" spans="2:5" ht="30" customHeight="1" x14ac:dyDescent="0.2">
      <c r="B26" s="37" t="s">
        <v>2</v>
      </c>
      <c r="C26" s="37"/>
      <c r="D26" s="37"/>
      <c r="E26" s="19"/>
    </row>
    <row r="27" spans="2:5" ht="36" customHeight="1" thickBot="1" x14ac:dyDescent="0.25">
      <c r="B27" s="38" t="str">
        <f>REPT(CompanySetup_YourCurrencyAbbreviation,LEN(CompanySetup_YourCurrencyAbbreviation)&gt;0) &amp; " TOTAL"</f>
        <v>USD TOTAL</v>
      </c>
      <c r="C27" s="38"/>
      <c r="D27" s="38"/>
      <c r="E27" s="20">
        <f>IFERROR(E25+E26, "")</f>
        <v>79.650000000000006</v>
      </c>
    </row>
    <row r="28" spans="2:5" ht="30" customHeight="1" thickTop="1" x14ac:dyDescent="0.25">
      <c r="B28" s="21" t="s">
        <v>34</v>
      </c>
      <c r="C28" s="21"/>
      <c r="D28" s="21"/>
      <c r="E28" s="22" t="s">
        <v>35</v>
      </c>
    </row>
    <row r="29" spans="2:5" ht="30" customHeight="1" x14ac:dyDescent="0.2">
      <c r="B29" s="1" t="s">
        <v>48</v>
      </c>
      <c r="C29" s="1" t="str">
        <f xml:space="preserve"> CompanySetup_BankBeneficiaryName</f>
        <v>Adventure Works</v>
      </c>
      <c r="D29" s="1"/>
      <c r="E29" s="2" t="str">
        <f>IFERROR(CompanySetup_YourName,"")</f>
        <v/>
      </c>
    </row>
    <row r="30" spans="2:5" ht="30" customHeight="1" x14ac:dyDescent="0.2">
      <c r="B30" s="1" t="s">
        <v>49</v>
      </c>
      <c r="C30" s="1" t="str">
        <f>CompanySetup_BankName</f>
        <v>Woodgrove Bank</v>
      </c>
      <c r="D30" s="1"/>
      <c r="E30" s="2" t="str">
        <f>IFERROR("Phone: " &amp; CompanySetup_YourPhone,"")</f>
        <v>Phone: 425-555-0150</v>
      </c>
    </row>
    <row r="31" spans="2:5" ht="30" customHeight="1" x14ac:dyDescent="0.2">
      <c r="B31" s="1" t="s">
        <v>50</v>
      </c>
      <c r="C31" s="1" t="str">
        <f>CompanySetup_BankAddress</f>
        <v>234 Main St. Orange Grove, CA 09876</v>
      </c>
      <c r="D31" s="1"/>
      <c r="E31" s="2" t="str">
        <f>IFERROR("Facsimile: " &amp; CompanySetup_YourFax,"")</f>
        <v>Facsimile: 425-555-0151</v>
      </c>
    </row>
    <row r="32" spans="2:5" ht="30" customHeight="1" x14ac:dyDescent="0.2">
      <c r="B32" s="1" t="s">
        <v>51</v>
      </c>
      <c r="C32" s="1">
        <f>CompanySetup_BankAccount</f>
        <v>1234567</v>
      </c>
      <c r="D32" s="1"/>
      <c r="E32" s="2" t="str">
        <f>IFERROR(CompanySetup_YourURL,"")</f>
        <v>Adventure-Works.com</v>
      </c>
    </row>
    <row r="33" spans="2:5" ht="30" customHeight="1" x14ac:dyDescent="0.2">
      <c r="B33" s="1" t="s">
        <v>11</v>
      </c>
      <c r="C33" s="1">
        <f>CompanySetup_BankRouting</f>
        <v>9876543210</v>
      </c>
      <c r="D33" s="1"/>
      <c r="E33" s="2" t="str">
        <f>IFERROR(CompanySetup_YourEmail,"")</f>
        <v>Accounting@Adventure-Works.com</v>
      </c>
    </row>
    <row r="34" spans="2:5" ht="30" customHeight="1" x14ac:dyDescent="0.2">
      <c r="B34" s="1" t="s">
        <v>52</v>
      </c>
      <c r="C34" s="1" t="str">
        <f>InvoiceNumberDisplay</f>
        <v>0005</v>
      </c>
      <c r="D34" s="1"/>
      <c r="E34" s="2" t="str">
        <f>IFERROR(IF(LEN(Client_PO),"Contract/PO: " &amp; Client_PO,""),"")</f>
        <v/>
      </c>
    </row>
    <row r="35" spans="2:5" ht="30" customHeight="1" x14ac:dyDescent="0.2">
      <c r="B35" s="31" t="str">
        <f>UPPER("Payment should be made by bank transfer or check made payable to " &amp; CompanySetup_CheckPayee &amp; ".")</f>
        <v>PAYMENT SHOULD BE MADE BY BANK TRANSFER OR CHECK MADE PAYABLE TO ADVENTURE WORKS.</v>
      </c>
      <c r="C35" s="31"/>
      <c r="D35" s="31"/>
      <c r="E35" s="31"/>
    </row>
  </sheetData>
  <mergeCells count="11">
    <mergeCell ref="B35:E35"/>
    <mergeCell ref="D4:E4"/>
    <mergeCell ref="D5:E5"/>
    <mergeCell ref="D6:E6"/>
    <mergeCell ref="G2:G3"/>
    <mergeCell ref="B24:D24"/>
    <mergeCell ref="B25:D25"/>
    <mergeCell ref="B26:D26"/>
    <mergeCell ref="B27:D27"/>
    <mergeCell ref="D2:E3"/>
    <mergeCell ref="B2:C2"/>
  </mergeCells>
  <dataValidations xWindow="813" yWindow="396" count="30">
    <dataValidation allowBlank="1" showInputMessage="1" showErrorMessage="1" prompt="Create Billing Invoice in this worksheet. Use Company Setup worksheet to enter company details. Select cell G2 to navigate to Company Setup worksheet. Add company logo in cell E1" sqref="A1"/>
    <dataValidation allowBlank="1" showInputMessage="1" showErrorMessage="1" prompt="Title of this worksheet is in this cell. Payment Details and Other Information are automatically updated from Company Setup worksheet. Enter Invoice number in cell at right" sqref="B1"/>
    <dataValidation allowBlank="1" showInputMessage="1" showErrorMessage="1" prompt="Enter Invoice number in this cell. Add company logo in cell E1" sqref="C1"/>
    <dataValidation allowBlank="1" showInputMessage="1" showErrorMessage="1" prompt="Add company logo in this cell" sqref="E1"/>
    <dataValidation allowBlank="1" showInputMessage="1" showErrorMessage="1" prompt="Enter Invoice Date in this cell" sqref="B2:C2"/>
    <dataValidation allowBlank="1" showInputMessage="1" showErrorMessage="1" prompt="Enter Payment Due Date in cell at right" sqref="B3"/>
    <dataValidation allowBlank="1" showInputMessage="1" showErrorMessage="1" prompt="Enter customer name in this cell" sqref="B4"/>
    <dataValidation allowBlank="1" showInputMessage="1" showErrorMessage="1" prompt="Enter customer company name in this cell" sqref="B5"/>
    <dataValidation allowBlank="1" showInputMessage="1" showErrorMessage="1" prompt="Enter customer street address in this cell" sqref="B6"/>
    <dataValidation allowBlank="1" showInputMessage="1" showErrorMessage="1" prompt="Enter invoice company city, state zip code in this cell" sqref="D6:E6"/>
    <dataValidation allowBlank="1" showInputMessage="1" showErrorMessage="1" prompt="Enter invoice company name in this cell" sqref="D4:E4"/>
    <dataValidation allowBlank="1" showInputMessage="1" showErrorMessage="1" prompt="Enter invoice company street address in this cell" sqref="D5:E5"/>
    <dataValidation allowBlank="1" showInputMessage="1" showErrorMessage="1" prompt="Enter Quantity in this column under this heading" sqref="B8"/>
    <dataValidation allowBlank="1" showInputMessage="1" showErrorMessage="1" prompt="Enter Details in this column under this heading" sqref="C8"/>
    <dataValidation allowBlank="1" showInputMessage="1" showErrorMessage="1" prompt="Enter Unit Price in this column under this heading" sqref="D8"/>
    <dataValidation allowBlank="1" showInputMessage="1" showErrorMessage="1" prompt="Line Total is automatically calculated in this column under this heading" sqref="E8"/>
    <dataValidation allowBlank="1" showInputMessage="1" showErrorMessage="1" prompt="Enter Discount Amount in this cell" sqref="E24"/>
    <dataValidation allowBlank="1" showInputMessage="1" showErrorMessage="1" prompt="Net Total is automatically calculated in this cell" sqref="E25"/>
    <dataValidation allowBlank="1" showInputMessage="1" showErrorMessage="1" prompt="Enter Tax Amount in this cell" sqref="E26"/>
    <dataValidation allowBlank="1" showInputMessage="1" showErrorMessage="1" prompt="Total is automatically calculated in this cell" sqref="E27"/>
    <dataValidation allowBlank="1" showInputMessage="1" showErrorMessage="1" prompt="Payment Details in cells under this heading are automatically updated using entries from Company Setup worksheet" sqref="B28"/>
    <dataValidation allowBlank="1" showInputMessage="1" showErrorMessage="1" prompt="Other Information in cells under this heading is automatically updated using entries from Company Setup worksheet" sqref="E28"/>
    <dataValidation allowBlank="1" showInputMessage="1" showErrorMessage="1" prompt="Enter Payment Due Date in this cell" sqref="C3"/>
    <dataValidation allowBlank="1" showInputMessage="1" showErrorMessage="1" prompt="Invoice total is automatically updated in this cell" sqref="D2:E3"/>
    <dataValidation allowBlank="1" showInputMessage="1" showErrorMessage="1" prompt="Navigation link to Company Setup worksheet" sqref="G2:G3"/>
    <dataValidation allowBlank="1" showInputMessage="1" showErrorMessage="1" prompt="Enter customer city, state zip code in this cell" sqref="B7"/>
    <dataValidation allowBlank="1" showInputMessage="1" showErrorMessage="1" prompt="Enter Discount Amount in cell at right" sqref="B24:D24"/>
    <dataValidation allowBlank="1" showInputMessage="1" showErrorMessage="1" prompt="Net Total is automatically calculated in cell at right" sqref="B25:D25"/>
    <dataValidation allowBlank="1" showInputMessage="1" showErrorMessage="1" prompt="Enter Tax Amount in cell at right" sqref="B26:D26"/>
    <dataValidation allowBlank="1" showInputMessage="1" showErrorMessage="1" prompt="Total is automatically calculated in cell at right" sqref="B27:D27"/>
  </dataValidations>
  <hyperlinks>
    <hyperlink ref="G2:G3" location="'Company Setup'!A1" tooltip="Select to navigate to Company Setup worksheet" display="Company Setup"/>
  </hyperlinks>
  <printOptions horizontalCentered="1"/>
  <pageMargins left="0.25" right="0.25" top="0.5" bottom="0.5" header="0.3" footer="0.3"/>
  <pageSetup scale="78" fitToHeight="0" orientation="landscape" verticalDpi="300" r:id="rId1"/>
  <headerFooter differentFirst="1">
    <oddFooter>Page &amp;P of &amp;N</oddFooter>
  </headerFooter>
  <ignoredErrors>
    <ignoredError sqref="E11:E23 E25 E27" emptyCellReferenc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autoPageBreaks="0" fitToPage="1"/>
  </sheetPr>
  <dimension ref="A1:E22"/>
  <sheetViews>
    <sheetView showGridLines="0" zoomScaleNormal="100" workbookViewId="0"/>
  </sheetViews>
  <sheetFormatPr defaultRowHeight="30" customHeight="1" x14ac:dyDescent="0.2"/>
  <cols>
    <col min="1" max="1" width="2.69921875" style="24" customWidth="1"/>
    <col min="2" max="2" width="32.69921875" style="24" customWidth="1"/>
    <col min="3" max="3" width="36.796875" style="24" customWidth="1"/>
    <col min="4" max="4" width="2.69921875" style="24" customWidth="1"/>
    <col min="5" max="5" width="22.69921875" style="24" customWidth="1"/>
    <col min="6" max="6" width="2.69921875" customWidth="1"/>
  </cols>
  <sheetData>
    <row r="1" spans="2:5" ht="70.5" customHeight="1" thickBot="1" x14ac:dyDescent="0.5">
      <c r="B1" s="3" t="s">
        <v>37</v>
      </c>
      <c r="C1" s="3"/>
    </row>
    <row r="2" spans="2:5" ht="39.950000000000003" customHeight="1" thickTop="1" x14ac:dyDescent="0.2">
      <c r="B2" s="25" t="s">
        <v>56</v>
      </c>
      <c r="C2" s="25" t="s">
        <v>36</v>
      </c>
      <c r="E2" s="30" t="s">
        <v>55</v>
      </c>
    </row>
    <row r="3" spans="2:5" ht="30" customHeight="1" x14ac:dyDescent="0.2">
      <c r="B3" s="14" t="s">
        <v>57</v>
      </c>
      <c r="C3" s="14" t="s">
        <v>45</v>
      </c>
      <c r="E3" s="1"/>
    </row>
    <row r="4" spans="2:5" ht="30" customHeight="1" x14ac:dyDescent="0.2">
      <c r="B4" s="14" t="s">
        <v>17</v>
      </c>
      <c r="C4" s="14" t="s">
        <v>27</v>
      </c>
    </row>
    <row r="5" spans="2:5" ht="30" customHeight="1" x14ac:dyDescent="0.2">
      <c r="B5" s="14" t="s">
        <v>12</v>
      </c>
      <c r="C5" s="14" t="s">
        <v>28</v>
      </c>
    </row>
    <row r="6" spans="2:5" ht="30" customHeight="1" x14ac:dyDescent="0.2">
      <c r="B6" s="14" t="s">
        <v>13</v>
      </c>
      <c r="C6" s="14" t="s">
        <v>38</v>
      </c>
    </row>
    <row r="7" spans="2:5" ht="30" customHeight="1" x14ac:dyDescent="0.2">
      <c r="B7" s="14" t="s">
        <v>14</v>
      </c>
      <c r="C7" s="14"/>
    </row>
    <row r="8" spans="2:5" ht="30" customHeight="1" x14ac:dyDescent="0.2">
      <c r="B8" s="14" t="s">
        <v>15</v>
      </c>
      <c r="C8" s="14"/>
    </row>
    <row r="9" spans="2:5" ht="30" customHeight="1" x14ac:dyDescent="0.2">
      <c r="B9" s="14" t="s">
        <v>16</v>
      </c>
      <c r="C9" s="14"/>
    </row>
    <row r="10" spans="2:5" ht="30" customHeight="1" x14ac:dyDescent="0.2">
      <c r="B10" s="14" t="s">
        <v>3</v>
      </c>
      <c r="C10" s="26" t="s">
        <v>29</v>
      </c>
    </row>
    <row r="11" spans="2:5" ht="30" customHeight="1" x14ac:dyDescent="0.2">
      <c r="B11" s="14" t="s">
        <v>5</v>
      </c>
      <c r="C11" s="27" t="s">
        <v>31</v>
      </c>
    </row>
    <row r="12" spans="2:5" ht="30" customHeight="1" x14ac:dyDescent="0.2">
      <c r="B12" s="14" t="s">
        <v>4</v>
      </c>
      <c r="C12" s="14" t="s">
        <v>33</v>
      </c>
    </row>
    <row r="13" spans="2:5" ht="30" customHeight="1" x14ac:dyDescent="0.2">
      <c r="B13" s="14" t="s">
        <v>40</v>
      </c>
      <c r="C13" s="14" t="s">
        <v>32</v>
      </c>
    </row>
    <row r="14" spans="2:5" ht="30" customHeight="1" x14ac:dyDescent="0.2">
      <c r="B14" s="14" t="s">
        <v>6</v>
      </c>
      <c r="C14" s="14" t="s">
        <v>7</v>
      </c>
    </row>
    <row r="15" spans="2:5" ht="30" customHeight="1" x14ac:dyDescent="0.2">
      <c r="B15" s="14" t="s">
        <v>18</v>
      </c>
      <c r="C15" s="14" t="s">
        <v>30</v>
      </c>
    </row>
    <row r="16" spans="2:5" ht="30" customHeight="1" x14ac:dyDescent="0.2">
      <c r="B16" s="14" t="s">
        <v>8</v>
      </c>
      <c r="C16" s="14" t="s">
        <v>41</v>
      </c>
    </row>
    <row r="17" spans="2:3" ht="30" customHeight="1" x14ac:dyDescent="0.2">
      <c r="B17" s="14" t="s">
        <v>9</v>
      </c>
      <c r="C17" s="14" t="s">
        <v>39</v>
      </c>
    </row>
    <row r="18" spans="2:3" ht="30" customHeight="1" x14ac:dyDescent="0.2">
      <c r="B18" s="14" t="s">
        <v>10</v>
      </c>
      <c r="C18" s="14">
        <v>1234567</v>
      </c>
    </row>
    <row r="19" spans="2:3" ht="30" customHeight="1" x14ac:dyDescent="0.2">
      <c r="B19" s="14" t="s">
        <v>11</v>
      </c>
      <c r="C19" s="14">
        <v>9876543210</v>
      </c>
    </row>
    <row r="20" spans="2:3" ht="30" customHeight="1" x14ac:dyDescent="0.2">
      <c r="B20" s="28" t="s">
        <v>19</v>
      </c>
      <c r="C20" s="14" t="s">
        <v>30</v>
      </c>
    </row>
    <row r="21" spans="2:3" ht="30" customHeight="1" thickBot="1" x14ac:dyDescent="0.25">
      <c r="B21" s="29"/>
      <c r="C21" s="29"/>
    </row>
    <row r="22" spans="2:3" ht="30" customHeight="1" thickTop="1" x14ac:dyDescent="0.2"/>
  </sheetData>
  <sheetProtection selectLockedCells="1"/>
  <dataValidations count="5">
    <dataValidation allowBlank="1" showInputMessage="1" showErrorMessage="1" prompt="Enter company details and beneficiary information in this worksheet. Select cell E2 to navigate to Billing Invoice worksheet" sqref="A1"/>
    <dataValidation allowBlank="1" showInputMessage="1" showErrorMessage="1" prompt="Title of this worksheet is in this cell" sqref="B1"/>
    <dataValidation allowBlank="1" showInputMessage="1" showErrorMessage="1" prompt="Labels for the invoicing company details are in this column under this heading. These labels may be modified. Values for each label are entered in the column at right" sqref="B2"/>
    <dataValidation allowBlank="1" showInputMessage="1" showErrorMessage="1" prompt="Enter Company values in this column under this heading" sqref="C2"/>
    <dataValidation allowBlank="1" showInputMessage="1" showErrorMessage="1" prompt="Navigation link to Invoice Worksheet" sqref="E2"/>
  </dataValidations>
  <hyperlinks>
    <hyperlink ref="E2" location="'Billing Invoice'!A1" tooltip="Select to navigate to Billing Invoice worksheet" display="Billing Invoice"/>
  </hyperlinks>
  <printOptions horizontalCentered="1"/>
  <pageMargins left="0.7" right="0.7" top="0.75" bottom="0.75" header="0.3" footer="0.3"/>
  <pageSetup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94883EF-8A3C-49F1-B97B-6FC928A045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8395BA-BCC2-4A2F-A677-0B59A1B337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41CDCE-AA30-4285-B140-A83E644B7C21}">
  <ds:schemaRefs>
    <ds:schemaRef ds:uri="http://www.w3.org/XML/1998/namespace"/>
    <ds:schemaRef ds:uri="http://purl.org/dc/terms/"/>
    <ds:schemaRef ds:uri="16c05727-aa75-4e4a-9b5f-8a80a1165891"/>
    <ds:schemaRef ds:uri="71af3243-3dd4-4a8d-8c0d-dd76da1f02a5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Billing Invoice</vt:lpstr>
      <vt:lpstr>Company Setup</vt:lpstr>
      <vt:lpstr>ColumnTitle1</vt:lpstr>
      <vt:lpstr>ColumnTitleRegion1..B7.1</vt:lpstr>
      <vt:lpstr>ColumnTitleRegion2..D6.1</vt:lpstr>
      <vt:lpstr>InvoiceNumberDisplay</vt:lpstr>
      <vt:lpstr>InvoiceTotal</vt:lpstr>
      <vt:lpstr>'Billing Invoice'!Print_Titles</vt:lpstr>
      <vt:lpstr>'Company Setup'!Print_Titles</vt:lpstr>
      <vt:lpstr>RowTitleRegion1..C3</vt:lpstr>
      <vt:lpstr>Title2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Billing Invoice Template</dc:title>
  <dc:creator/>
  <cp:keywords>Billing Invoice Template</cp:keywords>
  <cp:lastModifiedBy/>
  <dcterms:created xsi:type="dcterms:W3CDTF">2019-06-15T16:37:51Z</dcterms:created>
  <dcterms:modified xsi:type="dcterms:W3CDTF">2019-11-06T11:14:07Z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